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166925"/>
  <mc:AlternateContent xmlns:mc="http://schemas.openxmlformats.org/markup-compatibility/2006">
    <mc:Choice Requires="x15">
      <x15ac:absPath xmlns:x15ac="http://schemas.microsoft.com/office/spreadsheetml/2010/11/ac" url="G:\PROJECT_AKTI\PPT TEFA\"/>
    </mc:Choice>
  </mc:AlternateContent>
  <xr:revisionPtr revIDLastSave="0" documentId="13_ncr:1_{C0E308DB-3820-4585-B482-B3B8CD21677F}" xr6:coauthVersionLast="47" xr6:coauthVersionMax="47" xr10:uidLastSave="{00000000-0000-0000-0000-000000000000}"/>
  <bookViews>
    <workbookView minimized="1" xWindow="4845" yWindow="375" windowWidth="12000" windowHeight="15450" tabRatio="681" xr2:uid="{28089D9E-E57F-4A05-9F7C-E7CE9E0EDA62}"/>
  </bookViews>
  <sheets>
    <sheet name="Proposal Pull Forward" sheetId="13" r:id="rId1"/>
    <sheet name="Proposal 1 M" sheetId="14" r:id="rId2"/>
    <sheet name="Budget" sheetId="8" r:id="rId3"/>
    <sheet name="Scanning" sheetId="11" r:id="rId4"/>
    <sheet name="Perbandingan" sheetId="4" r:id="rId5"/>
    <sheet name="BEP Analy" sheetId="7" r:id="rId6"/>
    <sheet name="Keb Mesin (2)" sheetId="12" r:id="rId7"/>
    <sheet name="Schedule" sheetId="6" r:id="rId8"/>
    <sheet name="Keb Mesin" sheetId="5" r:id="rId9"/>
    <sheet name="TTD" sheetId="2" r:id="rId10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34" i="8" l="1"/>
  <c r="G30" i="8"/>
  <c r="G31" i="8"/>
  <c r="G32" i="8"/>
  <c r="G33" i="8"/>
  <c r="G29" i="8"/>
  <c r="G28" i="8"/>
  <c r="G27" i="8"/>
  <c r="G26" i="8"/>
  <c r="G25" i="8"/>
  <c r="G9" i="8" l="1"/>
  <c r="G8" i="8"/>
  <c r="G6" i="8"/>
  <c r="G7" i="8"/>
  <c r="G5" i="8"/>
  <c r="F18" i="11"/>
  <c r="E18" i="11"/>
  <c r="D18" i="11"/>
  <c r="E15" i="11"/>
  <c r="F15" i="11"/>
  <c r="D15" i="11"/>
  <c r="AJ14" i="7"/>
  <c r="Y15" i="7"/>
  <c r="Z15" i="7"/>
  <c r="AA15" i="7"/>
  <c r="AB15" i="7"/>
  <c r="AC15" i="7"/>
  <c r="AD15" i="7"/>
  <c r="AE15" i="7"/>
  <c r="AF15" i="7"/>
  <c r="AG15" i="7"/>
  <c r="AH15" i="7"/>
  <c r="AI15" i="7"/>
  <c r="X15" i="7"/>
  <c r="G10" i="8" l="1"/>
  <c r="AJ15" i="7"/>
</calcChain>
</file>

<file path=xl/sharedStrings.xml><?xml version="1.0" encoding="utf-8"?>
<sst xmlns="http://schemas.openxmlformats.org/spreadsheetml/2006/main" count="391" uniqueCount="159">
  <si>
    <t>WBS Number :</t>
  </si>
  <si>
    <t>Prepared</t>
  </si>
  <si>
    <t>Checked</t>
  </si>
  <si>
    <t>Approved</t>
  </si>
  <si>
    <t>Edy Susilo D</t>
  </si>
  <si>
    <t>Mursyid</t>
  </si>
  <si>
    <t>Suhermanto</t>
  </si>
  <si>
    <t>Lutfy Eka B</t>
  </si>
  <si>
    <t>Karawang,….....................2024</t>
  </si>
  <si>
    <t>No</t>
  </si>
  <si>
    <t>Urethane</t>
  </si>
  <si>
    <t>Material</t>
  </si>
  <si>
    <t>Steel</t>
  </si>
  <si>
    <t>TIA</t>
  </si>
  <si>
    <t>GAD</t>
  </si>
  <si>
    <t>PAD</t>
  </si>
  <si>
    <t>PE</t>
  </si>
  <si>
    <t>P&amp;W</t>
  </si>
  <si>
    <t>A&amp;P</t>
  </si>
  <si>
    <t>Arkrilyc</t>
  </si>
  <si>
    <t>Engine Str</t>
  </si>
  <si>
    <t>Casting Str</t>
  </si>
  <si>
    <t>Engine #3</t>
  </si>
  <si>
    <t>O</t>
  </si>
  <si>
    <t>Scanning Internal Division PT. TMMIN</t>
  </si>
  <si>
    <t>CNC Lathe</t>
  </si>
  <si>
    <t>CNC Milling</t>
  </si>
  <si>
    <t>Product</t>
  </si>
  <si>
    <t>Machine</t>
  </si>
  <si>
    <t>Years</t>
  </si>
  <si>
    <t>1. Shaft M/C</t>
  </si>
  <si>
    <t>2. Pin JIG</t>
  </si>
  <si>
    <t>1. Component M/C</t>
  </si>
  <si>
    <t xml:space="preserve">2. Componen Jig </t>
  </si>
  <si>
    <t xml:space="preserve">Grinding </t>
  </si>
  <si>
    <t>Control Item</t>
  </si>
  <si>
    <t>Price</t>
  </si>
  <si>
    <t>CNC Lathe Headman T50/500</t>
  </si>
  <si>
    <t>Accuracy</t>
  </si>
  <si>
    <t>5 Micron</t>
  </si>
  <si>
    <t>RPM</t>
  </si>
  <si>
    <t>Diameter Max</t>
  </si>
  <si>
    <t>320 mm</t>
  </si>
  <si>
    <t>Control</t>
  </si>
  <si>
    <t>GSK 988TA</t>
  </si>
  <si>
    <t>Made in</t>
  </si>
  <si>
    <t>Japan</t>
  </si>
  <si>
    <t>China</t>
  </si>
  <si>
    <t>Takamaz GSL-10</t>
  </si>
  <si>
    <t>Takamaz &amp; Fanuc</t>
  </si>
  <si>
    <t>310 mm</t>
  </si>
  <si>
    <t>1 Micron</t>
  </si>
  <si>
    <t>Activity</t>
  </si>
  <si>
    <t>I</t>
  </si>
  <si>
    <t>II</t>
  </si>
  <si>
    <t>III</t>
  </si>
  <si>
    <t>IV</t>
  </si>
  <si>
    <t>Proposal Budget</t>
  </si>
  <si>
    <t>Genba Machine Store</t>
  </si>
  <si>
    <t>PO Machine &amp; Indent</t>
  </si>
  <si>
    <t>Preparation Competency, Layout</t>
  </si>
  <si>
    <t>Instalation &amp; Trial</t>
  </si>
  <si>
    <t>Remark</t>
  </si>
  <si>
    <t xml:space="preserve"> -</t>
  </si>
  <si>
    <t>4 Point</t>
  </si>
  <si>
    <t>2 Point</t>
  </si>
  <si>
    <t>Item Name</t>
  </si>
  <si>
    <t>Need</t>
  </si>
  <si>
    <t>Unit</t>
  </si>
  <si>
    <t>Qty</t>
  </si>
  <si>
    <t>Total Price</t>
  </si>
  <si>
    <t>Total</t>
  </si>
  <si>
    <t>Total Budget</t>
  </si>
  <si>
    <t>Pax</t>
  </si>
  <si>
    <t>Mont</t>
  </si>
  <si>
    <t xml:space="preserve">Revenuew Forcast </t>
  </si>
  <si>
    <t>Profit Forcast (30%)</t>
  </si>
  <si>
    <t>Yandri Pardomuan</t>
  </si>
  <si>
    <t>Plant #1</t>
  </si>
  <si>
    <t>Sunter #1</t>
  </si>
  <si>
    <t>Sunter #2</t>
  </si>
  <si>
    <t>Plant #2</t>
  </si>
  <si>
    <t>Plant #3</t>
  </si>
  <si>
    <t>Division</t>
  </si>
  <si>
    <t>PIC</t>
  </si>
  <si>
    <t>Name Product</t>
  </si>
  <si>
    <t>Machinery Part</t>
  </si>
  <si>
    <t>Die Making Accessories</t>
  </si>
  <si>
    <t>Component Jig Welding</t>
  </si>
  <si>
    <t>Component Machine</t>
  </si>
  <si>
    <t>Engine</t>
  </si>
  <si>
    <t>PETD</t>
  </si>
  <si>
    <t>EPK3D</t>
  </si>
  <si>
    <t xml:space="preserve">Scanning Internal Division PT. TMMIN </t>
  </si>
  <si>
    <t>Mr. Toto W</t>
  </si>
  <si>
    <t>Mr. Daniel W</t>
  </si>
  <si>
    <t>Mr. Sri W</t>
  </si>
  <si>
    <t>Nylon</t>
  </si>
  <si>
    <t>%</t>
  </si>
  <si>
    <t xml:space="preserve">Mr. </t>
  </si>
  <si>
    <t>Welding</t>
  </si>
  <si>
    <t>Mr. Alinasri</t>
  </si>
  <si>
    <t>Steel, Urethane</t>
  </si>
  <si>
    <t>Steel, Urethane, Nylon</t>
  </si>
  <si>
    <t>1. FM Nut</t>
  </si>
  <si>
    <t>2. Die Accessories</t>
  </si>
  <si>
    <t>Hardening</t>
  </si>
  <si>
    <t>Product Surface  Grinding</t>
  </si>
  <si>
    <t>Level up Hardness</t>
  </si>
  <si>
    <t>Weida VMC 640</t>
  </si>
  <si>
    <t>Robodrill D14 Plus</t>
  </si>
  <si>
    <t>Fanuc</t>
  </si>
  <si>
    <t>10 Micron</t>
  </si>
  <si>
    <t>6 Micron</t>
  </si>
  <si>
    <t>BT</t>
  </si>
  <si>
    <t>Tabel Size</t>
  </si>
  <si>
    <t>650 x 400 mm</t>
  </si>
  <si>
    <t>920 x 400 mm</t>
  </si>
  <si>
    <t>Durability</t>
  </si>
  <si>
    <t>Cutting Tools</t>
  </si>
  <si>
    <t>Set</t>
  </si>
  <si>
    <t xml:space="preserve">CNC Milling Machine </t>
  </si>
  <si>
    <t>Conventional Lathe Machine</t>
  </si>
  <si>
    <t>PC Design Desktop</t>
  </si>
  <si>
    <t>Software Solidwork CAD CAM</t>
  </si>
  <si>
    <t>1. Die Accessories</t>
  </si>
  <si>
    <t>Conventional Lathe</t>
  </si>
  <si>
    <t>25 Years</t>
  </si>
  <si>
    <t>5 Years</t>
  </si>
  <si>
    <t>Manual</t>
  </si>
  <si>
    <t>Ø Max</t>
  </si>
  <si>
    <t>Stroke</t>
  </si>
  <si>
    <t>Kinwa CH-530</t>
  </si>
  <si>
    <t>Acknowledged</t>
  </si>
  <si>
    <t>Bob Azam</t>
  </si>
  <si>
    <t>Nandy Julyanto</t>
  </si>
  <si>
    <t>Genba Machine Distributor</t>
  </si>
  <si>
    <t>Nemawashi to Management</t>
  </si>
  <si>
    <t>Adm Dir.</t>
  </si>
  <si>
    <t>MFG Dir.</t>
  </si>
  <si>
    <t>BOGMFD</t>
  </si>
  <si>
    <t>ADM Dir.</t>
  </si>
  <si>
    <t>PUD</t>
  </si>
  <si>
    <t>BOD</t>
  </si>
  <si>
    <t>VP
PD</t>
  </si>
  <si>
    <t>Fin. Dir.</t>
  </si>
  <si>
    <t>XX Dir.</t>
  </si>
  <si>
    <t>Sakai</t>
  </si>
  <si>
    <t>Purchase Order &amp; Delivery</t>
  </si>
  <si>
    <t xml:space="preserve">Layout Preparation </t>
  </si>
  <si>
    <t>Compressor, Air Dryer, &amp; Installation</t>
  </si>
  <si>
    <t>Software CAD Solidwork</t>
  </si>
  <si>
    <t>Software CAM HyperMill</t>
  </si>
  <si>
    <t>Surface Grinding Machine</t>
  </si>
  <si>
    <t>Cylindrical Grinding Machine</t>
  </si>
  <si>
    <t>Full Hardening Machine</t>
  </si>
  <si>
    <t>Induction Hardening Machine</t>
  </si>
  <si>
    <t>Tools for Production &amp; Cutter</t>
  </si>
  <si>
    <t>Capacity Up Electric Installation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</si>
</sst>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2" formatCode="_-&quot;Rp&quot;* #,##0_-;\-&quot;Rp&quot;* #,##0_-;_-&quot;Rp&quot;* &quot;-&quot;_-;_-@_-"/>
    <numFmt numFmtId="164" formatCode="&quot;Rp&quot;#,##0"/>
  </numFmts>
  <fonts count="7" x14ac:knownFonts="1">
    <font>
      <sz val="11"/>
      <color theme="1"/>
      <name val="Arial"/>
      <family val="2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sz val="26"/>
      <color theme="1"/>
      <name val="Calibri"/>
      <family val="2"/>
    </font>
    <font>
      <sz val="6"/>
      <color theme="1"/>
      <name val="Arial"/>
      <family val="2"/>
    </font>
    <font>
      <b/>
      <sz val="6"/>
      <color theme="1"/>
      <name val="Arial"/>
      <family val="2"/>
    </font>
    <font>
      <sz val="6"/>
      <color rgb="FFFF0000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thin">
        <color indexed="64"/>
      </right>
      <top/>
      <bottom style="hair">
        <color indexed="64"/>
      </bottom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72">
    <xf numFmtId="0" fontId="0" fillId="0" borderId="0" xfId="0"/>
    <xf numFmtId="0" fontId="0" fillId="0" borderId="0" xfId="0" applyAlignment="1">
      <alignment horizontal="center"/>
    </xf>
    <xf numFmtId="0" fontId="0" fillId="2" borderId="0" xfId="0" applyFill="1"/>
    <xf numFmtId="0" fontId="0" fillId="2" borderId="0" xfId="0" applyFill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2" xfId="0" applyFill="1" applyBorder="1"/>
    <xf numFmtId="0" fontId="0" fillId="2" borderId="3" xfId="0" applyFill="1" applyBorder="1"/>
    <xf numFmtId="0" fontId="0" fillId="2" borderId="4" xfId="0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0" fontId="0" fillId="0" borderId="1" xfId="0" applyBorder="1" applyAlignment="1">
      <alignment horizontal="center"/>
    </xf>
    <xf numFmtId="0" fontId="0" fillId="0" borderId="1" xfId="0" applyBorder="1" applyAlignment="1">
      <alignment vertical="center"/>
    </xf>
    <xf numFmtId="0" fontId="1" fillId="0" borderId="1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42" fontId="0" fillId="0" borderId="1" xfId="0" applyNumberFormat="1" applyBorder="1" applyAlignment="1">
      <alignment vertical="center"/>
    </xf>
    <xf numFmtId="42" fontId="0" fillId="0" borderId="1" xfId="0" applyNumberForma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42" fontId="0" fillId="0" borderId="1" xfId="0" applyNumberForma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17" fontId="0" fillId="0" borderId="1" xfId="0" applyNumberFormat="1" applyBorder="1" applyAlignment="1">
      <alignment horizontal="center" vertical="center"/>
    </xf>
    <xf numFmtId="0" fontId="0" fillId="0" borderId="13" xfId="0" applyBorder="1"/>
    <xf numFmtId="0" fontId="0" fillId="0" borderId="12" xfId="0" applyBorder="1"/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164" fontId="0" fillId="0" borderId="0" xfId="0" applyNumberFormat="1"/>
    <xf numFmtId="42" fontId="0" fillId="0" borderId="1" xfId="0" applyNumberFormat="1" applyBorder="1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wrapText="1"/>
    </xf>
    <xf numFmtId="42" fontId="0" fillId="0" borderId="1" xfId="0" applyNumberFormat="1" applyBorder="1" applyAlignment="1">
      <alignment horizontal="right" vertical="center"/>
    </xf>
    <xf numFmtId="0" fontId="0" fillId="0" borderId="10" xfId="0" applyBorder="1" applyAlignment="1">
      <alignment horizontal="center" vertical="center" wrapText="1"/>
    </xf>
    <xf numFmtId="9" fontId="0" fillId="0" borderId="0" xfId="1" applyFont="1" applyAlignment="1">
      <alignment horizontal="center"/>
    </xf>
    <xf numFmtId="0" fontId="0" fillId="0" borderId="1" xfId="0" applyBorder="1" applyAlignment="1">
      <alignment horizontal="left" vertical="center"/>
    </xf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3" fillId="0" borderId="12" xfId="0" applyFont="1" applyBorder="1" applyAlignment="1">
      <alignment horizontal="center" vertical="center"/>
    </xf>
    <xf numFmtId="0" fontId="4" fillId="0" borderId="25" xfId="0" applyFont="1" applyBorder="1" applyAlignment="1">
      <alignment horizontal="center" vertical="center" wrapText="1"/>
    </xf>
    <xf numFmtId="0" fontId="4" fillId="0" borderId="25" xfId="0" applyFont="1" applyBorder="1" applyAlignment="1">
      <alignment horizontal="center" vertical="center"/>
    </xf>
    <xf numFmtId="0" fontId="4" fillId="0" borderId="24" xfId="0" applyFont="1" applyBorder="1" applyAlignment="1">
      <alignment horizontal="center" vertical="center" wrapText="1"/>
    </xf>
    <xf numFmtId="0" fontId="5" fillId="0" borderId="25" xfId="0" applyFont="1" applyBorder="1" applyAlignment="1">
      <alignment horizontal="center" vertical="center" wrapText="1"/>
    </xf>
    <xf numFmtId="0" fontId="6" fillId="0" borderId="25" xfId="0" applyFont="1" applyBorder="1" applyAlignment="1">
      <alignment horizontal="center" vertical="center" wrapText="1"/>
    </xf>
    <xf numFmtId="0" fontId="4" fillId="0" borderId="15" xfId="0" applyFont="1" applyBorder="1"/>
    <xf numFmtId="0" fontId="0" fillId="0" borderId="1" xfId="0" applyBorder="1" applyAlignment="1">
      <alignment horizontal="right"/>
    </xf>
    <xf numFmtId="0" fontId="1" fillId="0" borderId="1" xfId="0" applyFont="1" applyBorder="1" applyAlignment="1">
      <alignment horizontal="center" vertical="center"/>
    </xf>
    <xf numFmtId="17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10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1" fillId="2" borderId="13" xfId="0" applyFont="1" applyFill="1" applyBorder="1" applyAlignment="1">
      <alignment horizontal="center" vertical="center"/>
    </xf>
    <xf numFmtId="0" fontId="1" fillId="2" borderId="22" xfId="0" applyFont="1" applyFill="1" applyBorder="1" applyAlignment="1">
      <alignment horizontal="center" vertic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ID">
                <a:latin typeface="Arial" panose="020B0604020202020204" pitchFamily="34" charset="0"/>
                <a:cs typeface="Arial" panose="020B0604020202020204" pitchFamily="34" charset="0"/>
              </a:rPr>
              <a:t>Product material type data</a:t>
            </a:r>
          </a:p>
        </c:rich>
      </c:tx>
      <c:layout>
        <c:manualLayout>
          <c:xMode val="edge"/>
          <c:yMode val="edge"/>
          <c:x val="0.26071522309711287"/>
          <c:y val="7.40740740740740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4C8-4E0C-9AF0-D026B1FF5F9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84C8-4E0C-9AF0-D026B1FF5F9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4C8-4E0C-9AF0-D026B1FF5F9F}"/>
              </c:ext>
            </c:extLst>
          </c:dPt>
          <c:dLbls>
            <c:dLbl>
              <c:idx val="0"/>
              <c:layout>
                <c:manualLayout>
                  <c:x val="-0.11563057742782153"/>
                  <c:y val="4.6149752114319043E-2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4C8-4E0C-9AF0-D026B1FF5F9F}"/>
                </c:ext>
              </c:extLst>
            </c:dLbl>
            <c:dLbl>
              <c:idx val="1"/>
              <c:layout>
                <c:manualLayout>
                  <c:x val="6.6273293963254598E-2"/>
                  <c:y val="-0.13897564887722369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84C8-4E0C-9AF0-D026B1FF5F9F}"/>
                </c:ext>
              </c:extLst>
            </c:dLbl>
            <c:dLbl>
              <c:idx val="2"/>
              <c:layout>
                <c:manualLayout>
                  <c:x val="8.0883967629046372E-2"/>
                  <c:y val="0.11934747739865846"/>
                </c:manualLayout>
              </c:layout>
              <c:dLblPos val="bestFi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84C8-4E0C-9AF0-D026B1FF5F9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Scanning!$D$17:$F$17</c:f>
              <c:strCache>
                <c:ptCount val="3"/>
                <c:pt idx="0">
                  <c:v>Steel</c:v>
                </c:pt>
                <c:pt idx="1">
                  <c:v>Urethane</c:v>
                </c:pt>
                <c:pt idx="2">
                  <c:v>Nylon</c:v>
                </c:pt>
              </c:strCache>
            </c:strRef>
          </c:cat>
          <c:val>
            <c:numRef>
              <c:f>Scanning!$D$18:$F$18</c:f>
              <c:numCache>
                <c:formatCode>0%</c:formatCode>
                <c:ptCount val="3"/>
                <c:pt idx="0">
                  <c:v>0.41666666666666669</c:v>
                </c:pt>
                <c:pt idx="1">
                  <c:v>0.33333333333333331</c:v>
                </c:pt>
                <c:pt idx="2">
                  <c:v>0.25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4C8-4E0C-9AF0-D026B1FF5F9F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r>
              <a:rPr lang="en-ID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BEP</a:t>
            </a:r>
            <a:r>
              <a:rPr lang="en-ID" baseline="0">
                <a:solidFill>
                  <a:sysClr val="windowText" lastClr="000000"/>
                </a:solidFill>
                <a:latin typeface="Arial" panose="020B0604020202020204" pitchFamily="34" charset="0"/>
                <a:cs typeface="Arial" panose="020B0604020202020204" pitchFamily="34" charset="0"/>
              </a:rPr>
              <a:t> Forcasting</a:t>
            </a:r>
            <a:endParaRPr lang="en-ID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'BEP Analy'!$W$14</c:f>
              <c:strCache>
                <c:ptCount val="1"/>
                <c:pt idx="0">
                  <c:v>Revenuew Forcast 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'BEP Analy'!$X$13:$AJ$13</c:f>
              <c:strCache>
                <c:ptCount val="13"/>
                <c:pt idx="0">
                  <c:v>Jan-25</c:v>
                </c:pt>
                <c:pt idx="1">
                  <c:v>Feb-25</c:v>
                </c:pt>
                <c:pt idx="2">
                  <c:v>Mar-25</c:v>
                </c:pt>
                <c:pt idx="3">
                  <c:v>Apr-25</c:v>
                </c:pt>
                <c:pt idx="4">
                  <c:v>May-25</c:v>
                </c:pt>
                <c:pt idx="5">
                  <c:v>Jun-25</c:v>
                </c:pt>
                <c:pt idx="6">
                  <c:v>Jul-25</c:v>
                </c:pt>
                <c:pt idx="7">
                  <c:v>Aug-25</c:v>
                </c:pt>
                <c:pt idx="8">
                  <c:v>Sep-25</c:v>
                </c:pt>
                <c:pt idx="9">
                  <c:v>Oct-25</c:v>
                </c:pt>
                <c:pt idx="10">
                  <c:v>Nov-25</c:v>
                </c:pt>
                <c:pt idx="11">
                  <c:v>Dec-25</c:v>
                </c:pt>
                <c:pt idx="12">
                  <c:v>Total</c:v>
                </c:pt>
              </c:strCache>
            </c:strRef>
          </c:cat>
          <c:val>
            <c:numRef>
              <c:f>'BEP Analy'!$X$14:$AJ$14</c:f>
              <c:numCache>
                <c:formatCode>_("Rp"* #,##0_);_("Rp"* \(#,##0\);_("Rp"* "-"_);_(@_)</c:formatCode>
                <c:ptCount val="13"/>
                <c:pt idx="0">
                  <c:v>150000000</c:v>
                </c:pt>
                <c:pt idx="1">
                  <c:v>150000000</c:v>
                </c:pt>
                <c:pt idx="2">
                  <c:v>150000000</c:v>
                </c:pt>
                <c:pt idx="3">
                  <c:v>150000000</c:v>
                </c:pt>
                <c:pt idx="4">
                  <c:v>150000000</c:v>
                </c:pt>
                <c:pt idx="5">
                  <c:v>150000000</c:v>
                </c:pt>
                <c:pt idx="6">
                  <c:v>150000000</c:v>
                </c:pt>
                <c:pt idx="7">
                  <c:v>150000000</c:v>
                </c:pt>
                <c:pt idx="8">
                  <c:v>150000000</c:v>
                </c:pt>
                <c:pt idx="9">
                  <c:v>150000000</c:v>
                </c:pt>
                <c:pt idx="10">
                  <c:v>150000000</c:v>
                </c:pt>
                <c:pt idx="11">
                  <c:v>150000000</c:v>
                </c:pt>
                <c:pt idx="12">
                  <c:v>1800000000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24D-40F7-ABDD-CC586371ADDD}"/>
            </c:ext>
          </c:extLst>
        </c:ser>
        <c:ser>
          <c:idx val="1"/>
          <c:order val="1"/>
          <c:tx>
            <c:strRef>
              <c:f>'BEP Analy'!$W$15</c:f>
              <c:strCache>
                <c:ptCount val="1"/>
                <c:pt idx="0">
                  <c:v>Profit Forcast (30%)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'BEP Analy'!$X$13:$AJ$13</c:f>
              <c:strCache>
                <c:ptCount val="13"/>
                <c:pt idx="0">
                  <c:v>Jan-25</c:v>
                </c:pt>
                <c:pt idx="1">
                  <c:v>Feb-25</c:v>
                </c:pt>
                <c:pt idx="2">
                  <c:v>Mar-25</c:v>
                </c:pt>
                <c:pt idx="3">
                  <c:v>Apr-25</c:v>
                </c:pt>
                <c:pt idx="4">
                  <c:v>May-25</c:v>
                </c:pt>
                <c:pt idx="5">
                  <c:v>Jun-25</c:v>
                </c:pt>
                <c:pt idx="6">
                  <c:v>Jul-25</c:v>
                </c:pt>
                <c:pt idx="7">
                  <c:v>Aug-25</c:v>
                </c:pt>
                <c:pt idx="8">
                  <c:v>Sep-25</c:v>
                </c:pt>
                <c:pt idx="9">
                  <c:v>Oct-25</c:v>
                </c:pt>
                <c:pt idx="10">
                  <c:v>Nov-25</c:v>
                </c:pt>
                <c:pt idx="11">
                  <c:v>Dec-25</c:v>
                </c:pt>
                <c:pt idx="12">
                  <c:v>Total</c:v>
                </c:pt>
              </c:strCache>
            </c:strRef>
          </c:cat>
          <c:val>
            <c:numRef>
              <c:f>'BEP Analy'!$X$15:$AJ$15</c:f>
              <c:numCache>
                <c:formatCode>_("Rp"* #,##0_);_("Rp"* \(#,##0\);_("Rp"* "-"_);_(@_)</c:formatCode>
                <c:ptCount val="13"/>
                <c:pt idx="0">
                  <c:v>45000000</c:v>
                </c:pt>
                <c:pt idx="1">
                  <c:v>45000000</c:v>
                </c:pt>
                <c:pt idx="2">
                  <c:v>45000000</c:v>
                </c:pt>
                <c:pt idx="3">
                  <c:v>45000000</c:v>
                </c:pt>
                <c:pt idx="4">
                  <c:v>45000000</c:v>
                </c:pt>
                <c:pt idx="5">
                  <c:v>45000000</c:v>
                </c:pt>
                <c:pt idx="6">
                  <c:v>45000000</c:v>
                </c:pt>
                <c:pt idx="7">
                  <c:v>45000000</c:v>
                </c:pt>
                <c:pt idx="8">
                  <c:v>45000000</c:v>
                </c:pt>
                <c:pt idx="9">
                  <c:v>45000000</c:v>
                </c:pt>
                <c:pt idx="10">
                  <c:v>45000000</c:v>
                </c:pt>
                <c:pt idx="11">
                  <c:v>45000000</c:v>
                </c:pt>
                <c:pt idx="12">
                  <c:v>540000000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24D-40F7-ABDD-CC586371AD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88670048"/>
        <c:axId val="388671488"/>
      </c:barChart>
      <c:catAx>
        <c:axId val="3886700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8671488"/>
        <c:crosses val="autoZero"/>
        <c:auto val="1"/>
        <c:lblAlgn val="ctr"/>
        <c:lblOffset val="100"/>
        <c:noMultiLvlLbl val="0"/>
      </c:catAx>
      <c:valAx>
        <c:axId val="388671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&quot;Rp&quot;* #,##0_);_(&quot;Rp&quot;* \(#,##0\);_(&quot;Rp&quot;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388670048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png"/><Relationship Id="rId10" Type="http://schemas.openxmlformats.org/officeDocument/2006/relationships/image" Target="../media/image10.emf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3" Type="http://schemas.openxmlformats.org/officeDocument/2006/relationships/image" Target="../media/image14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2" Type="http://schemas.openxmlformats.org/officeDocument/2006/relationships/image" Target="../media/image13.png"/><Relationship Id="rId16" Type="http://schemas.openxmlformats.org/officeDocument/2006/relationships/image" Target="../media/image26.png"/><Relationship Id="rId1" Type="http://schemas.openxmlformats.org/officeDocument/2006/relationships/image" Target="../media/image12.png"/><Relationship Id="rId6" Type="http://schemas.openxmlformats.org/officeDocument/2006/relationships/image" Target="../media/image16.png"/><Relationship Id="rId11" Type="http://schemas.openxmlformats.org/officeDocument/2006/relationships/image" Target="../media/image21.jpeg"/><Relationship Id="rId5" Type="http://schemas.openxmlformats.org/officeDocument/2006/relationships/image" Target="../media/image15.jpe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2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2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2.jp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1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0.png"/><Relationship Id="rId5" Type="http://schemas.openxmlformats.org/officeDocument/2006/relationships/image" Target="../media/image35.png"/><Relationship Id="rId10" Type="http://schemas.openxmlformats.org/officeDocument/2006/relationships/image" Target="../media/image39.jpeg"/><Relationship Id="rId4" Type="http://schemas.openxmlformats.org/officeDocument/2006/relationships/image" Target="../media/image34.png"/><Relationship Id="rId9" Type="http://schemas.openxmlformats.org/officeDocument/2006/relationships/image" Target="../media/image20.png"/><Relationship Id="rId14" Type="http://schemas.openxmlformats.org/officeDocument/2006/relationships/image" Target="../media/image4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2.jp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1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0.png"/><Relationship Id="rId5" Type="http://schemas.openxmlformats.org/officeDocument/2006/relationships/image" Target="../media/image35.png"/><Relationship Id="rId10" Type="http://schemas.openxmlformats.org/officeDocument/2006/relationships/image" Target="../media/image44.jpeg"/><Relationship Id="rId4" Type="http://schemas.openxmlformats.org/officeDocument/2006/relationships/image" Target="../media/image34.png"/><Relationship Id="rId9" Type="http://schemas.openxmlformats.org/officeDocument/2006/relationships/image" Target="../media/image20.png"/><Relationship Id="rId1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22860</xdr:colOff>
      <xdr:row>6</xdr:row>
      <xdr:rowOff>152400</xdr:rowOff>
    </xdr:from>
    <xdr:to>
      <xdr:col>18</xdr:col>
      <xdr:colOff>601980</xdr:colOff>
      <xdr:row>49</xdr:row>
      <xdr:rowOff>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SpPr/>
      </xdr:nvSpPr>
      <xdr:spPr>
        <a:xfrm>
          <a:off x="6753860" y="1219200"/>
          <a:ext cx="5963920" cy="749300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0</xdr:col>
      <xdr:colOff>56673</xdr:colOff>
      <xdr:row>6</xdr:row>
      <xdr:rowOff>152400</xdr:rowOff>
    </xdr:from>
    <xdr:to>
      <xdr:col>9</xdr:col>
      <xdr:colOff>544353</xdr:colOff>
      <xdr:row>13</xdr:row>
      <xdr:rowOff>45720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/>
      </xdr:nvSpPr>
      <xdr:spPr>
        <a:xfrm>
          <a:off x="56673" y="1223963"/>
          <a:ext cx="6488430" cy="1143476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0</xdr:col>
      <xdr:colOff>137160</xdr:colOff>
      <xdr:row>0</xdr:row>
      <xdr:rowOff>84999</xdr:rowOff>
    </xdr:from>
    <xdr:to>
      <xdr:col>1</xdr:col>
      <xdr:colOff>125730</xdr:colOff>
      <xdr:row>4</xdr:row>
      <xdr:rowOff>169323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" y="84999"/>
          <a:ext cx="661670" cy="7955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</xdr:col>
      <xdr:colOff>75324</xdr:colOff>
      <xdr:row>0</xdr:row>
      <xdr:rowOff>76200</xdr:rowOff>
    </xdr:from>
    <xdr:ext cx="1843012" cy="453650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SpPr txBox="1"/>
      </xdr:nvSpPr>
      <xdr:spPr>
        <a:xfrm>
          <a:off x="748424" y="76200"/>
          <a:ext cx="1843012" cy="4536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05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Aka</a:t>
          </a:r>
          <a:r>
            <a:rPr lang="en-US" sz="105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demi Komunitas</a:t>
          </a:r>
        </a:p>
        <a:p>
          <a:r>
            <a:rPr lang="en-US" sz="1400" baseline="0">
              <a:solidFill>
                <a:srgbClr val="663300"/>
              </a:solidFill>
              <a:latin typeface="Arial" panose="020B0604020202020204" pitchFamily="34" charset="0"/>
              <a:cs typeface="Arial" panose="020B0604020202020204" pitchFamily="34" charset="0"/>
            </a:rPr>
            <a:t>Toyota Indonesia</a:t>
          </a:r>
          <a:endParaRPr lang="en-US" sz="1400">
            <a:solidFill>
              <a:srgbClr val="6633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3</xdr:col>
      <xdr:colOff>312419</xdr:colOff>
      <xdr:row>0</xdr:row>
      <xdr:rowOff>142863</xdr:rowOff>
    </xdr:from>
    <xdr:ext cx="5317914" cy="800219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SpPr txBox="1"/>
      </xdr:nvSpPr>
      <xdr:spPr>
        <a:xfrm>
          <a:off x="2319019" y="142863"/>
          <a:ext cx="5317914" cy="80021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1600" b="1">
              <a:latin typeface="Arial" panose="020B0604020202020204" pitchFamily="34" charset="0"/>
              <a:cs typeface="Arial" panose="020B0604020202020204" pitchFamily="34" charset="0"/>
            </a:rPr>
            <a:t>Proposal Pull Forward of</a:t>
          </a:r>
          <a:r>
            <a:rPr lang="en-ID" sz="1600" b="1" baseline="0">
              <a:latin typeface="Arial" panose="020B0604020202020204" pitchFamily="34" charset="0"/>
              <a:cs typeface="Arial" panose="020B0604020202020204" pitchFamily="34" charset="0"/>
            </a:rPr>
            <a:t> Purchasing Equipment</a:t>
          </a:r>
        </a:p>
        <a:p>
          <a:pPr algn="ctr"/>
          <a:r>
            <a:rPr lang="en-ID" sz="1600" b="1" baseline="0">
              <a:latin typeface="Arial" panose="020B0604020202020204" pitchFamily="34" charset="0"/>
              <a:cs typeface="Arial" panose="020B0604020202020204" pitchFamily="34" charset="0"/>
            </a:rPr>
            <a:t>for</a:t>
          </a:r>
        </a:p>
        <a:p>
          <a:pPr algn="ctr"/>
          <a:r>
            <a:rPr lang="en-ID" sz="1600" b="1" baseline="0">
              <a:latin typeface="Arial" panose="020B0604020202020204" pitchFamily="34" charset="0"/>
              <a:cs typeface="Arial" panose="020B0604020202020204" pitchFamily="34" charset="0"/>
            </a:rPr>
            <a:t>Teaching Factory AKTI 2024</a:t>
          </a:r>
          <a:endParaRPr lang="en-ID" sz="16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0</xdr:col>
      <xdr:colOff>137160</xdr:colOff>
      <xdr:row>6</xdr:row>
      <xdr:rowOff>45720</xdr:rowOff>
    </xdr:from>
    <xdr:ext cx="1210781" cy="269369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SpPr txBox="1"/>
      </xdr:nvSpPr>
      <xdr:spPr>
        <a:xfrm>
          <a:off x="137160" y="1112520"/>
          <a:ext cx="1210781" cy="269369"/>
        </a:xfrm>
        <a:prstGeom prst="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12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I.</a:t>
          </a:r>
          <a:r>
            <a:rPr lang="en-ID" sz="1200" b="1" baseline="0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 Background</a:t>
          </a:r>
          <a:endParaRPr lang="en-ID" sz="1200" b="1">
            <a:solidFill>
              <a:schemeClr val="bg1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>
    <xdr:from>
      <xdr:col>0</xdr:col>
      <xdr:colOff>68580</xdr:colOff>
      <xdr:row>14</xdr:row>
      <xdr:rowOff>106680</xdr:rowOff>
    </xdr:from>
    <xdr:to>
      <xdr:col>9</xdr:col>
      <xdr:colOff>555625</xdr:colOff>
      <xdr:row>24</xdr:row>
      <xdr:rowOff>206375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SpPr/>
      </xdr:nvSpPr>
      <xdr:spPr>
        <a:xfrm>
          <a:off x="68580" y="2551430"/>
          <a:ext cx="6487795" cy="3211195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0</xdr:col>
      <xdr:colOff>68581</xdr:colOff>
      <xdr:row>25</xdr:row>
      <xdr:rowOff>56771</xdr:rowOff>
    </xdr:from>
    <xdr:to>
      <xdr:col>9</xdr:col>
      <xdr:colOff>555100</xdr:colOff>
      <xdr:row>53</xdr:row>
      <xdr:rowOff>121921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SpPr/>
      </xdr:nvSpPr>
      <xdr:spPr>
        <a:xfrm>
          <a:off x="68581" y="6162864"/>
          <a:ext cx="6504300" cy="5559372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oneCellAnchor>
    <xdr:from>
      <xdr:col>0</xdr:col>
      <xdr:colOff>144779</xdr:colOff>
      <xdr:row>24</xdr:row>
      <xdr:rowOff>308310</xdr:rowOff>
    </xdr:from>
    <xdr:ext cx="3922814" cy="269369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SpPr txBox="1"/>
      </xdr:nvSpPr>
      <xdr:spPr>
        <a:xfrm>
          <a:off x="144779" y="6023310"/>
          <a:ext cx="3922814" cy="269369"/>
        </a:xfrm>
        <a:prstGeom prst="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2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III. PRODUCT</a:t>
          </a:r>
          <a:r>
            <a:rPr lang="en-ID" sz="1200" b="1" baseline="0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 FEASIBILITY STUDY &amp; MILESTONE</a:t>
          </a:r>
          <a:endParaRPr lang="en-ID" sz="1200" b="1">
            <a:solidFill>
              <a:schemeClr val="bg1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10</xdr:col>
      <xdr:colOff>106679</xdr:colOff>
      <xdr:row>6</xdr:row>
      <xdr:rowOff>38100</xdr:rowOff>
    </xdr:from>
    <xdr:ext cx="2533991" cy="269369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SpPr txBox="1"/>
      </xdr:nvSpPr>
      <xdr:spPr>
        <a:xfrm>
          <a:off x="6766435" y="1106759"/>
          <a:ext cx="2533991" cy="269369"/>
        </a:xfrm>
        <a:prstGeom prst="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2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IV. Multi Years Budget Planning </a:t>
          </a:r>
        </a:p>
      </xdr:txBody>
    </xdr:sp>
    <xdr:clientData/>
  </xdr:oneCellAnchor>
  <xdr:twoCellAnchor>
    <xdr:from>
      <xdr:col>10</xdr:col>
      <xdr:colOff>15240</xdr:colOff>
      <xdr:row>50</xdr:row>
      <xdr:rowOff>68580</xdr:rowOff>
    </xdr:from>
    <xdr:to>
      <xdr:col>18</xdr:col>
      <xdr:colOff>586740</xdr:colOff>
      <xdr:row>53</xdr:row>
      <xdr:rowOff>114300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0000000-0008-0000-0B00-00001B000000}"/>
            </a:ext>
          </a:extLst>
        </xdr:cNvPr>
        <xdr:cNvSpPr/>
      </xdr:nvSpPr>
      <xdr:spPr>
        <a:xfrm>
          <a:off x="6746240" y="8958580"/>
          <a:ext cx="5956300" cy="57912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oneCellAnchor>
    <xdr:from>
      <xdr:col>10</xdr:col>
      <xdr:colOff>129540</xdr:colOff>
      <xdr:row>49</xdr:row>
      <xdr:rowOff>60960</xdr:rowOff>
    </xdr:from>
    <xdr:ext cx="1447800" cy="269369"/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SpPr txBox="1"/>
      </xdr:nvSpPr>
      <xdr:spPr>
        <a:xfrm>
          <a:off x="6860540" y="8773160"/>
          <a:ext cx="1447800" cy="269369"/>
        </a:xfrm>
        <a:prstGeom prst="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2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Conclusion</a:t>
          </a:r>
        </a:p>
      </xdr:txBody>
    </xdr:sp>
    <xdr:clientData/>
  </xdr:oneCellAnchor>
  <xdr:oneCellAnchor>
    <xdr:from>
      <xdr:col>9</xdr:col>
      <xdr:colOff>659130</xdr:colOff>
      <xdr:row>31</xdr:row>
      <xdr:rowOff>140970</xdr:rowOff>
    </xdr:from>
    <xdr:ext cx="3474720" cy="254557"/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SpPr txBox="1"/>
      </xdr:nvSpPr>
      <xdr:spPr>
        <a:xfrm>
          <a:off x="6717030" y="5652770"/>
          <a:ext cx="3474720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2. Schedule Activity</a:t>
          </a:r>
          <a:endParaRPr lang="en-ID" sz="11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10</xdr:col>
      <xdr:colOff>121920</xdr:colOff>
      <xdr:row>51</xdr:row>
      <xdr:rowOff>0</xdr:rowOff>
    </xdr:from>
    <xdr:ext cx="5806440" cy="416781"/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SpPr txBox="1"/>
      </xdr:nvSpPr>
      <xdr:spPr>
        <a:xfrm>
          <a:off x="6852920" y="9067800"/>
          <a:ext cx="5806440" cy="41678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AKTI Needs Budget of Rp 990.000.000 to buy CNC Milling, Conventional Lathe Machine and Accessories to Make Simple Supporting Part for Plant Needs.</a:t>
          </a:r>
          <a:endParaRPr lang="en-ID" sz="11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10</xdr:col>
      <xdr:colOff>22860</xdr:colOff>
      <xdr:row>39</xdr:row>
      <xdr:rowOff>60960</xdr:rowOff>
    </xdr:from>
    <xdr:ext cx="3474720" cy="254557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SpPr txBox="1"/>
      </xdr:nvSpPr>
      <xdr:spPr>
        <a:xfrm>
          <a:off x="6753860" y="6995160"/>
          <a:ext cx="3474720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3. Budget Need</a:t>
          </a:r>
          <a:endParaRPr lang="en-ID" sz="11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0</xdr:col>
      <xdr:colOff>144780</xdr:colOff>
      <xdr:row>13</xdr:row>
      <xdr:rowOff>129540</xdr:rowOff>
    </xdr:from>
    <xdr:ext cx="1048620" cy="269369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SpPr txBox="1"/>
      </xdr:nvSpPr>
      <xdr:spPr>
        <a:xfrm>
          <a:off x="144780" y="2440940"/>
          <a:ext cx="1048620" cy="269369"/>
        </a:xfrm>
        <a:prstGeom prst="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12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II.</a:t>
          </a:r>
          <a:r>
            <a:rPr lang="en-ID" sz="1200" b="1" baseline="0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 Objective</a:t>
          </a:r>
          <a:endParaRPr lang="en-ID" sz="1200" b="1">
            <a:solidFill>
              <a:schemeClr val="bg1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 editAs="oneCell">
    <xdr:from>
      <xdr:col>11</xdr:col>
      <xdr:colOff>397933</xdr:colOff>
      <xdr:row>1</xdr:row>
      <xdr:rowOff>25399</xdr:rowOff>
    </xdr:from>
    <xdr:to>
      <xdr:col>18</xdr:col>
      <xdr:colOff>609599</xdr:colOff>
      <xdr:row>5</xdr:row>
      <xdr:rowOff>143932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EFAD924-2573-42AF-E04A-AFE2DB694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755466" y="203199"/>
          <a:ext cx="4893733" cy="829733"/>
        </a:xfrm>
        <a:prstGeom prst="rect">
          <a:avLst/>
        </a:prstGeom>
      </xdr:spPr>
    </xdr:pic>
    <xdr:clientData/>
  </xdr:twoCellAnchor>
  <xdr:oneCellAnchor>
    <xdr:from>
      <xdr:col>0</xdr:col>
      <xdr:colOff>89574</xdr:colOff>
      <xdr:row>7</xdr:row>
      <xdr:rowOff>166688</xdr:rowOff>
    </xdr:from>
    <xdr:ext cx="6478708" cy="998220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E6A88230-87FF-4215-90E6-815FE030CB9D}"/>
            </a:ext>
          </a:extLst>
        </xdr:cNvPr>
        <xdr:cNvSpPr txBox="1"/>
      </xdr:nvSpPr>
      <xdr:spPr>
        <a:xfrm>
          <a:off x="89574" y="1416844"/>
          <a:ext cx="6478708" cy="99822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ID" sz="1100" baseline="0">
              <a:latin typeface="Arial" panose="020B0604020202020204" pitchFamily="34" charset="0"/>
              <a:cs typeface="Arial" panose="020B0604020202020204" pitchFamily="34" charset="0"/>
            </a:rPr>
            <a:t>1. TEFA AKTI as part of the </a:t>
          </a:r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Tridharma of Higher Education (Education, Research, Community      </a:t>
          </a:r>
        </a:p>
        <a:p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     Service)</a:t>
          </a:r>
        </a:p>
        <a:p>
          <a:r>
            <a:rPr lang="en-ID" sz="1100" baseline="0">
              <a:latin typeface="Arial" panose="020B0604020202020204" pitchFamily="34" charset="0"/>
              <a:cs typeface="Arial" panose="020B0604020202020204" pitchFamily="34" charset="0"/>
            </a:rPr>
            <a:t>2. TEFA AKTI Mission to </a:t>
          </a:r>
          <a:r>
            <a:rPr lang="en-US" sz="1100" b="1" i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Support TMMIN Smooth Operation &amp; Level up Quality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0" i="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3. </a:t>
          </a:r>
          <a:r>
            <a:rPr lang="en-ID" sz="110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Sustainable Business Funding Managements to Secure AKTI </a:t>
          </a:r>
          <a:r>
            <a:rPr lang="en-ID" sz="1100" b="1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Jiritsuka in Cost Operational   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D" sz="1100" b="1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   through TEFA/AKTI Unit Business</a:t>
          </a:r>
          <a:endParaRPr lang="en-ID" b="1">
            <a:effectLst/>
            <a:latin typeface="Arial" panose="020B0604020202020204" pitchFamily="34" charset="0"/>
            <a:cs typeface="Arial" panose="020B0604020202020204" pitchFamily="34" charset="0"/>
          </a:endParaRPr>
        </a:p>
        <a:p>
          <a:endParaRPr lang="en-ID" sz="1100" b="0" baseline="0">
            <a:latin typeface="Arial" panose="020B0604020202020204" pitchFamily="34" charset="0"/>
            <a:cs typeface="Arial" panose="020B0604020202020204" pitchFamily="34" charset="0"/>
          </a:endParaRPr>
        </a:p>
        <a:p>
          <a:endParaRPr lang="en-ID" sz="11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>
    <xdr:from>
      <xdr:col>0</xdr:col>
      <xdr:colOff>89296</xdr:colOff>
      <xdr:row>14</xdr:row>
      <xdr:rowOff>114541</xdr:rowOff>
    </xdr:from>
    <xdr:to>
      <xdr:col>6</xdr:col>
      <xdr:colOff>566677</xdr:colOff>
      <xdr:row>16</xdr:row>
      <xdr:rowOff>110710</xdr:rowOff>
    </xdr:to>
    <xdr:sp macro="" textlink="">
      <xdr:nvSpPr>
        <xdr:cNvPr id="3" name="Google Shape;215;p37">
          <a:extLst>
            <a:ext uri="{FF2B5EF4-FFF2-40B4-BE49-F238E27FC236}">
              <a16:creationId xmlns:a16="http://schemas.microsoft.com/office/drawing/2014/main" id="{B474B9B6-5172-D0AC-CBFA-824E178F2069}"/>
            </a:ext>
          </a:extLst>
        </xdr:cNvPr>
        <xdr:cNvSpPr txBox="1"/>
      </xdr:nvSpPr>
      <xdr:spPr>
        <a:xfrm>
          <a:off x="89296" y="2646503"/>
          <a:ext cx="4492349" cy="357878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t" anchorCtr="0">
          <a:spAutoFit/>
        </a:bodyPr>
        <a:lstStyle>
          <a:defPPr marR="0" lvl="0" algn="l" rtl="0">
            <a:lnSpc>
              <a:spcPct val="100000"/>
            </a:lnSpc>
            <a:spcBef>
              <a:spcPts val="0"/>
            </a:spcBef>
            <a:spcAft>
              <a:spcPts val="0"/>
            </a:spcAft>
          </a:defPPr>
          <a:lvl1pPr marR="0" lvl="0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1pPr>
          <a:lvl2pPr marR="0" lvl="1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2pPr>
          <a:lvl3pPr marR="0" lvl="2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3pPr>
          <a:lvl4pPr marR="0" lvl="3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4pPr>
          <a:lvl5pPr marR="0" lvl="4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5pPr>
          <a:lvl6pPr marR="0" lvl="5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6pPr>
          <a:lvl7pPr marR="0" lvl="6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7pPr>
          <a:lvl8pPr marR="0" lvl="7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8pPr>
          <a:lvl9pPr marR="0" lvl="8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9pPr>
        </a:lstStyle>
        <a:p>
          <a:pPr marL="0" marR="0" lvl="0" indent="0" algn="l" rtl="0">
            <a:lnSpc>
              <a:spcPct val="15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SzPts val="1800"/>
            <a:buFont typeface="Arial"/>
            <a:buNone/>
          </a:pPr>
          <a:r>
            <a:rPr lang="en-US" sz="1200" b="1" i="0" u="none" strike="noStrike" cap="none">
              <a:solidFill>
                <a:schemeClr val="dk1"/>
              </a:solidFill>
              <a:latin typeface="Arial"/>
              <a:ea typeface="Arial"/>
              <a:cs typeface="Arial"/>
              <a:sym typeface="Arial"/>
            </a:rPr>
            <a:t>A. ULTIMATE GOAL/ MISSION</a:t>
          </a:r>
          <a:endParaRPr sz="1200" b="1" i="0" u="none" strike="noStrike" cap="none">
            <a:solidFill>
              <a:schemeClr val="dk1"/>
            </a:solidFill>
            <a:latin typeface="Arial"/>
            <a:ea typeface="Arial"/>
            <a:cs typeface="Arial"/>
            <a:sym typeface="Arial"/>
          </a:endParaRPr>
        </a:p>
      </xdr:txBody>
    </xdr:sp>
    <xdr:clientData/>
  </xdr:twoCellAnchor>
  <xdr:twoCellAnchor>
    <xdr:from>
      <xdr:col>0</xdr:col>
      <xdr:colOff>286617</xdr:colOff>
      <xdr:row>15</xdr:row>
      <xdr:rowOff>176242</xdr:rowOff>
    </xdr:from>
    <xdr:to>
      <xdr:col>9</xdr:col>
      <xdr:colOff>525076</xdr:colOff>
      <xdr:row>20</xdr:row>
      <xdr:rowOff>27585</xdr:rowOff>
    </xdr:to>
    <xdr:sp macro="" textlink="">
      <xdr:nvSpPr>
        <xdr:cNvPr id="11" name="Google Shape;216;p37">
          <a:extLst>
            <a:ext uri="{FF2B5EF4-FFF2-40B4-BE49-F238E27FC236}">
              <a16:creationId xmlns:a16="http://schemas.microsoft.com/office/drawing/2014/main" id="{9756B86F-797E-C1FD-3CDA-193FAA096A78}"/>
            </a:ext>
          </a:extLst>
        </xdr:cNvPr>
        <xdr:cNvSpPr txBox="1"/>
      </xdr:nvSpPr>
      <xdr:spPr>
        <a:xfrm>
          <a:off x="286617" y="2889058"/>
          <a:ext cx="6260912" cy="755616"/>
        </a:xfrm>
        <a:prstGeom prst="rect">
          <a:avLst/>
        </a:prstGeom>
        <a:noFill/>
        <a:ln>
          <a:noFill/>
        </a:ln>
      </xdr:spPr>
      <xdr:txBody>
        <a:bodyPr spcFirstLastPara="1" wrap="square" lIns="91425" tIns="45700" rIns="91425" bIns="45700" anchor="t" anchorCtr="0">
          <a:spAutoFit/>
        </a:bodyPr>
        <a:lstStyle>
          <a:defPPr marR="0" lvl="0" algn="l" rtl="0">
            <a:lnSpc>
              <a:spcPct val="100000"/>
            </a:lnSpc>
            <a:spcBef>
              <a:spcPts val="0"/>
            </a:spcBef>
            <a:spcAft>
              <a:spcPts val="0"/>
            </a:spcAft>
          </a:defPPr>
          <a:lvl1pPr marR="0" lvl="0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1pPr>
          <a:lvl2pPr marR="0" lvl="1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2pPr>
          <a:lvl3pPr marR="0" lvl="2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3pPr>
          <a:lvl4pPr marR="0" lvl="3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4pPr>
          <a:lvl5pPr marR="0" lvl="4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5pPr>
          <a:lvl6pPr marR="0" lvl="5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6pPr>
          <a:lvl7pPr marR="0" lvl="6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7pPr>
          <a:lvl8pPr marR="0" lvl="7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8pPr>
          <a:lvl9pPr marR="0" lvl="8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9pPr>
        </a:lstStyle>
        <a:p>
          <a:pPr marL="0" marR="0" lvl="0" indent="0" algn="just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SzPts val="1400"/>
            <a:buFont typeface="Arial"/>
            <a:buNone/>
          </a:pPr>
          <a:r>
            <a:rPr lang="en-US" sz="9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Established a Teaching Factory (TEFA) to enhance :</a:t>
          </a:r>
          <a:endParaRPr lang="en-US" sz="900" b="1" i="0" u="none" strike="noStrike" cap="none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  <a:p>
          <a:pPr marL="0" marR="0" lvl="0" indent="0" algn="just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SzPts val="1400"/>
            <a:buFont typeface="Arial"/>
            <a:buNone/>
          </a:pPr>
          <a:r>
            <a:rPr lang="en-US" sz="900" b="1" i="0" u="none" strike="noStrike" cap="none" baseline="0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</a:t>
          </a:r>
          <a:r>
            <a:rPr lang="en-US" sz="900" b="1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1. Level Up </a:t>
          </a:r>
          <a:r>
            <a:rPr lang="en-US" sz="900" b="1" i="0" u="none" strike="noStrike" cap="none">
              <a:solidFill>
                <a:schemeClr val="dk1"/>
              </a:solidFill>
              <a:latin typeface="Arial"/>
              <a:ea typeface="Arial"/>
              <a:cs typeface="Arial"/>
              <a:sym typeface="Arial"/>
            </a:rPr>
            <a:t>Capabilities</a:t>
          </a:r>
          <a:r>
            <a:rPr lang="en-US" sz="900" b="1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of </a:t>
          </a:r>
          <a:r>
            <a:rPr lang="en-US" sz="900" b="1" i="0" u="none" strike="noStrike" cap="none">
              <a:solidFill>
                <a:schemeClr val="dk1"/>
              </a:solidFill>
              <a:latin typeface="Arial"/>
              <a:ea typeface="Arial"/>
              <a:cs typeface="Arial"/>
              <a:sym typeface="Arial"/>
            </a:rPr>
            <a:t>Student </a:t>
          </a:r>
          <a:r>
            <a:rPr lang="en-US" sz="900" b="1">
              <a:solidFill>
                <a:schemeClr val="dk1"/>
              </a:solidFill>
            </a:rPr>
            <a:t>through Project Based Learning </a:t>
          </a:r>
          <a:endParaRPr lang="en-US" sz="900" b="1" i="0" u="none" strike="noStrike" cap="none">
            <a:solidFill>
              <a:srgbClr val="000000"/>
            </a:solidFill>
            <a:latin typeface="Arial"/>
            <a:cs typeface="Arial"/>
            <a:sym typeface="Arial"/>
          </a:endParaRPr>
        </a:p>
        <a:p>
          <a:pPr marL="0" marR="0" lvl="0" indent="0" algn="just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SzPts val="1400"/>
            <a:buFont typeface="Arial"/>
            <a:buNone/>
          </a:pPr>
          <a:r>
            <a:rPr lang="en-US" sz="900" b="1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2. Contribute Readiness Spare Part machine in TMMIN</a:t>
          </a:r>
          <a:endParaRPr sz="900" b="1" i="0" u="none" strike="noStrike" cap="none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  <a:p>
          <a:pPr marL="139700" marR="0" lvl="0" indent="0" algn="just" rtl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</a:pPr>
          <a:r>
            <a:rPr lang="en-US" sz="9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rPr>
            <a:t>      </a:t>
          </a:r>
          <a:endParaRPr sz="900" b="0" i="0" u="none" strike="noStrike" cap="none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  <a:p>
          <a:pPr marL="0" marR="0" lvl="0" indent="0" algn="just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SzPts val="1400"/>
            <a:buFont typeface="Arial"/>
            <a:buNone/>
          </a:pPr>
          <a:endParaRPr sz="900" b="1" i="0" u="none" strike="noStrike" cap="none">
            <a:solidFill>
              <a:srgbClr val="1155CC"/>
            </a:solidFill>
            <a:latin typeface="Arial"/>
            <a:ea typeface="Arial"/>
            <a:cs typeface="Arial"/>
            <a:sym typeface="Arial"/>
          </a:endParaRPr>
        </a:p>
      </xdr:txBody>
    </xdr:sp>
    <xdr:clientData/>
  </xdr:twoCellAnchor>
  <xdr:twoCellAnchor editAs="oneCell">
    <xdr:from>
      <xdr:col>5</xdr:col>
      <xdr:colOff>101034</xdr:colOff>
      <xdr:row>18</xdr:row>
      <xdr:rowOff>140552</xdr:rowOff>
    </xdr:from>
    <xdr:to>
      <xdr:col>9</xdr:col>
      <xdr:colOff>405695</xdr:colOff>
      <xdr:row>24</xdr:row>
      <xdr:rowOff>102881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7F63EEC3-5588-61D1-311E-FF040929F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2423" y="3474302"/>
          <a:ext cx="2985772" cy="2453491"/>
        </a:xfrm>
        <a:prstGeom prst="rect">
          <a:avLst/>
        </a:prstGeom>
      </xdr:spPr>
    </xdr:pic>
    <xdr:clientData/>
  </xdr:twoCellAnchor>
  <xdr:twoCellAnchor editAs="oneCell">
    <xdr:from>
      <xdr:col>0</xdr:col>
      <xdr:colOff>132291</xdr:colOff>
      <xdr:row>19</xdr:row>
      <xdr:rowOff>8820</xdr:rowOff>
    </xdr:from>
    <xdr:to>
      <xdr:col>5</xdr:col>
      <xdr:colOff>92688</xdr:colOff>
      <xdr:row>24</xdr:row>
      <xdr:rowOff>119393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02641237-E5B9-7685-ECBB-165652F26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2291" y="3527778"/>
          <a:ext cx="3311786" cy="2416527"/>
        </a:xfrm>
        <a:prstGeom prst="rect">
          <a:avLst/>
        </a:prstGeom>
      </xdr:spPr>
    </xdr:pic>
    <xdr:clientData/>
  </xdr:twoCellAnchor>
  <xdr:twoCellAnchor editAs="oneCell">
    <xdr:from>
      <xdr:col>0</xdr:col>
      <xdr:colOff>154082</xdr:colOff>
      <xdr:row>25</xdr:row>
      <xdr:rowOff>134651</xdr:rowOff>
    </xdr:from>
    <xdr:to>
      <xdr:col>9</xdr:col>
      <xdr:colOff>489197</xdr:colOff>
      <xdr:row>40</xdr:row>
      <xdr:rowOff>38066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CA115646-B203-EB04-D7AC-3B30A8928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4082" y="6227627"/>
          <a:ext cx="6322258" cy="3002820"/>
        </a:xfrm>
        <a:prstGeom prst="rect">
          <a:avLst/>
        </a:prstGeom>
      </xdr:spPr>
    </xdr:pic>
    <xdr:clientData/>
  </xdr:twoCellAnchor>
  <xdr:twoCellAnchor editAs="oneCell">
    <xdr:from>
      <xdr:col>20</xdr:col>
      <xdr:colOff>345810</xdr:colOff>
      <xdr:row>19</xdr:row>
      <xdr:rowOff>2513</xdr:rowOff>
    </xdr:from>
    <xdr:to>
      <xdr:col>29</xdr:col>
      <xdr:colOff>102393</xdr:colOff>
      <xdr:row>22</xdr:row>
      <xdr:rowOff>193470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EAA2A5BC-AF95-3303-BA11-75303A8256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1123" y="3395794"/>
          <a:ext cx="5739473" cy="1480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188552</xdr:colOff>
      <xdr:row>20</xdr:row>
      <xdr:rowOff>23995</xdr:rowOff>
    </xdr:from>
    <xdr:to>
      <xdr:col>18</xdr:col>
      <xdr:colOff>454480</xdr:colOff>
      <xdr:row>25</xdr:row>
      <xdr:rowOff>29347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6AA1B232-FC2F-76DE-DBF5-E4C39330F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81795" y="3628049"/>
          <a:ext cx="5620523" cy="2438089"/>
        </a:xfrm>
        <a:prstGeom prst="rect">
          <a:avLst/>
        </a:prstGeom>
      </xdr:spPr>
    </xdr:pic>
    <xdr:clientData/>
  </xdr:twoCellAnchor>
  <xdr:twoCellAnchor editAs="oneCell">
    <xdr:from>
      <xdr:col>19</xdr:col>
      <xdr:colOff>81318</xdr:colOff>
      <xdr:row>38</xdr:row>
      <xdr:rowOff>167536</xdr:rowOff>
    </xdr:from>
    <xdr:to>
      <xdr:col>25</xdr:col>
      <xdr:colOff>20840</xdr:colOff>
      <xdr:row>49</xdr:row>
      <xdr:rowOff>141028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42347735-8113-7E72-6CE9-E10337F96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98480" y="8920239"/>
          <a:ext cx="3955468" cy="1955721"/>
        </a:xfrm>
        <a:prstGeom prst="rect">
          <a:avLst/>
        </a:prstGeom>
      </xdr:spPr>
    </xdr:pic>
    <xdr:clientData/>
  </xdr:twoCellAnchor>
  <xdr:twoCellAnchor>
    <xdr:from>
      <xdr:col>10</xdr:col>
      <xdr:colOff>152719</xdr:colOff>
      <xdr:row>7</xdr:row>
      <xdr:rowOff>110339</xdr:rowOff>
    </xdr:from>
    <xdr:to>
      <xdr:col>15</xdr:col>
      <xdr:colOff>608408</xdr:colOff>
      <xdr:row>20</xdr:row>
      <xdr:rowOff>17789</xdr:rowOff>
    </xdr:to>
    <xdr:grpSp>
      <xdr:nvGrpSpPr>
        <xdr:cNvPr id="289" name="Group 288">
          <a:extLst>
            <a:ext uri="{FF2B5EF4-FFF2-40B4-BE49-F238E27FC236}">
              <a16:creationId xmlns:a16="http://schemas.microsoft.com/office/drawing/2014/main" id="{15452E93-5C44-454E-47BF-191F8C2A7330}"/>
            </a:ext>
          </a:extLst>
        </xdr:cNvPr>
        <xdr:cNvGrpSpPr/>
      </xdr:nvGrpSpPr>
      <xdr:grpSpPr>
        <a:xfrm>
          <a:off x="6820219" y="1360495"/>
          <a:ext cx="3789439" cy="2229169"/>
          <a:chOff x="6812475" y="1357107"/>
          <a:chExt cx="3785567" cy="2222877"/>
        </a:xfrm>
      </xdr:grpSpPr>
      <xdr:pic>
        <xdr:nvPicPr>
          <xdr:cNvPr id="274" name="Picture 273">
            <a:extLst>
              <a:ext uri="{FF2B5EF4-FFF2-40B4-BE49-F238E27FC236}">
                <a16:creationId xmlns:a16="http://schemas.microsoft.com/office/drawing/2014/main" id="{D1E1AF9B-E153-D84E-C0A5-B6D4239A3A9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6812475" y="1357107"/>
            <a:ext cx="3785567" cy="2222877"/>
          </a:xfrm>
          <a:prstGeom prst="rect">
            <a:avLst/>
          </a:prstGeom>
        </xdr:spPr>
      </xdr:pic>
      <xdr:cxnSp macro="">
        <xdr:nvCxnSpPr>
          <xdr:cNvPr id="280" name="Connector: Elbow 279">
            <a:extLst>
              <a:ext uri="{FF2B5EF4-FFF2-40B4-BE49-F238E27FC236}">
                <a16:creationId xmlns:a16="http://schemas.microsoft.com/office/drawing/2014/main" id="{49DDD895-5913-89EA-39DB-324C726F7F14}"/>
              </a:ext>
            </a:extLst>
          </xdr:cNvPr>
          <xdr:cNvCxnSpPr/>
        </xdr:nvCxnSpPr>
        <xdr:spPr>
          <a:xfrm rot="10800000" flipV="1">
            <a:off x="7622688" y="1997929"/>
            <a:ext cx="430970" cy="348576"/>
          </a:xfrm>
          <a:prstGeom prst="bentConnector3">
            <a:avLst>
              <a:gd name="adj1" fmla="val 98515"/>
            </a:avLst>
          </a:prstGeom>
          <a:ln w="12700">
            <a:solidFill>
              <a:srgbClr val="0070C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15</xdr:col>
      <xdr:colOff>454845</xdr:colOff>
      <xdr:row>7</xdr:row>
      <xdr:rowOff>105055</xdr:rowOff>
    </xdr:from>
    <xdr:ext cx="2258173" cy="2153702"/>
    <xdr:sp macro="" textlink="">
      <xdr:nvSpPr>
        <xdr:cNvPr id="290" name="TextBox 289">
          <a:extLst>
            <a:ext uri="{FF2B5EF4-FFF2-40B4-BE49-F238E27FC236}">
              <a16:creationId xmlns:a16="http://schemas.microsoft.com/office/drawing/2014/main" id="{48FB1D26-BBD5-19CB-F524-226F19B198B9}"/>
            </a:ext>
          </a:extLst>
        </xdr:cNvPr>
        <xdr:cNvSpPr txBox="1"/>
      </xdr:nvSpPr>
      <xdr:spPr>
        <a:xfrm>
          <a:off x="10435084" y="1379724"/>
          <a:ext cx="2258173" cy="215370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100" b="1"/>
            <a:t>Multi Years Investment</a:t>
          </a:r>
          <a:r>
            <a:rPr lang="en-ID" sz="1100" b="1" baseline="0"/>
            <a:t> for :</a:t>
          </a:r>
        </a:p>
        <a:p>
          <a:r>
            <a:rPr lang="en-ID" sz="1100" baseline="0"/>
            <a:t>1. Utility Equipment :</a:t>
          </a:r>
        </a:p>
        <a:p>
          <a:r>
            <a:rPr lang="en-ID" sz="1100" baseline="0"/>
            <a:t>     a. Compressor &amp; Air dryer</a:t>
          </a:r>
        </a:p>
        <a:p>
          <a:r>
            <a:rPr lang="en-ID" sz="1100" baseline="0"/>
            <a:t>     b. Capacity Up for Electricity</a:t>
          </a:r>
        </a:p>
        <a:p>
          <a:r>
            <a:rPr lang="en-ID" sz="1100" baseline="0"/>
            <a:t>2. Machinery Equipment :</a:t>
          </a:r>
          <a:br>
            <a:rPr lang="en-ID" sz="1100" baseline="0"/>
          </a:br>
          <a:r>
            <a:rPr lang="en-ID" sz="1100" baseline="0"/>
            <a:t>     a. Cutting Machine</a:t>
          </a:r>
        </a:p>
        <a:p>
          <a:r>
            <a:rPr lang="en-ID" sz="1100" baseline="0"/>
            <a:t>     b. Milling &amp; Turning </a:t>
          </a:r>
        </a:p>
        <a:p>
          <a:r>
            <a:rPr lang="en-ID" sz="1100" baseline="0"/>
            <a:t>     c. Hardening Machine</a:t>
          </a:r>
        </a:p>
        <a:p>
          <a:r>
            <a:rPr lang="en-ID" sz="1100" baseline="0"/>
            <a:t>     d. Grinding Machine</a:t>
          </a:r>
        </a:p>
        <a:p>
          <a:r>
            <a:rPr lang="en-ID" sz="1100" baseline="0"/>
            <a:t>3. Measuring Equipment / Tool :</a:t>
          </a:r>
        </a:p>
        <a:p>
          <a:r>
            <a:rPr lang="en-ID" sz="1100" baseline="0"/>
            <a:t>     a. Sigmat, Micrometer, D. Gauge</a:t>
          </a:r>
        </a:p>
        <a:p>
          <a:r>
            <a:rPr lang="en-ID" sz="1100" baseline="0"/>
            <a:t>     b. CMM</a:t>
          </a:r>
        </a:p>
      </xdr:txBody>
    </xdr:sp>
    <xdr:clientData/>
  </xdr:oneCellAnchor>
  <xdr:oneCellAnchor>
    <xdr:from>
      <xdr:col>10</xdr:col>
      <xdr:colOff>588536</xdr:colOff>
      <xdr:row>8</xdr:row>
      <xdr:rowOff>131644</xdr:rowOff>
    </xdr:from>
    <xdr:ext cx="1177073" cy="436786"/>
    <xdr:sp macro="" textlink="">
      <xdr:nvSpPr>
        <xdr:cNvPr id="291" name="TextBox 290">
          <a:extLst>
            <a:ext uri="{FF2B5EF4-FFF2-40B4-BE49-F238E27FC236}">
              <a16:creationId xmlns:a16="http://schemas.microsoft.com/office/drawing/2014/main" id="{F2C6932F-ADB6-46F8-690E-94F0F3C3629C}"/>
            </a:ext>
          </a:extLst>
        </xdr:cNvPr>
        <xdr:cNvSpPr txBox="1"/>
      </xdr:nvSpPr>
      <xdr:spPr>
        <a:xfrm>
          <a:off x="7248292" y="1556522"/>
          <a:ext cx="1177073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100" b="1"/>
            <a:t>Pull Forward</a:t>
          </a:r>
        </a:p>
        <a:p>
          <a:r>
            <a:rPr lang="en-ID" sz="1100" b="1"/>
            <a:t>(Rp 6)</a:t>
          </a:r>
        </a:p>
      </xdr:txBody>
    </xdr:sp>
    <xdr:clientData/>
  </xdr:oneCellAnchor>
  <xdr:twoCellAnchor editAs="oneCell">
    <xdr:from>
      <xdr:col>10</xdr:col>
      <xdr:colOff>72565</xdr:colOff>
      <xdr:row>33</xdr:row>
      <xdr:rowOff>52568</xdr:rowOff>
    </xdr:from>
    <xdr:to>
      <xdr:col>18</xdr:col>
      <xdr:colOff>568993</xdr:colOff>
      <xdr:row>37</xdr:row>
      <xdr:rowOff>177991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6C2F0A8A-A726-3FE3-E0BD-657A51436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59307" y="7980447"/>
          <a:ext cx="5845822" cy="856635"/>
        </a:xfrm>
        <a:prstGeom prst="rect">
          <a:avLst/>
        </a:prstGeom>
      </xdr:spPr>
    </xdr:pic>
    <xdr:clientData/>
  </xdr:twoCellAnchor>
  <xdr:twoCellAnchor editAs="oneCell">
    <xdr:from>
      <xdr:col>10</xdr:col>
      <xdr:colOff>224081</xdr:colOff>
      <xdr:row>40</xdr:row>
      <xdr:rowOff>129441</xdr:rowOff>
    </xdr:from>
    <xdr:to>
      <xdr:col>17</xdr:col>
      <xdr:colOff>142490</xdr:colOff>
      <xdr:row>48</xdr:row>
      <xdr:rowOff>65941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6F8F9D8F-AC7D-AEE8-2930-484F2B09CA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1581" y="9332056"/>
          <a:ext cx="4585659" cy="1401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249468</xdr:colOff>
      <xdr:row>20</xdr:row>
      <xdr:rowOff>66842</xdr:rowOff>
    </xdr:from>
    <xdr:to>
      <xdr:col>9</xdr:col>
      <xdr:colOff>389912</xdr:colOff>
      <xdr:row>31</xdr:row>
      <xdr:rowOff>133684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B196739-D00F-4FE4-8E24-17ACE3E61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31708" y="3572042"/>
          <a:ext cx="3493244" cy="1994702"/>
        </a:xfrm>
        <a:prstGeom prst="rect">
          <a:avLst/>
        </a:prstGeom>
      </xdr:spPr>
    </xdr:pic>
    <xdr:clientData/>
  </xdr:twoCellAnchor>
  <xdr:twoCellAnchor editAs="oneCell">
    <xdr:from>
      <xdr:col>10</xdr:col>
      <xdr:colOff>63175</xdr:colOff>
      <xdr:row>17</xdr:row>
      <xdr:rowOff>83820</xdr:rowOff>
    </xdr:from>
    <xdr:to>
      <xdr:col>18</xdr:col>
      <xdr:colOff>472440</xdr:colOff>
      <xdr:row>31</xdr:row>
      <xdr:rowOff>130076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EF8FAD-ADFF-41D2-B18A-A177FD955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68775" y="3063240"/>
          <a:ext cx="5773745" cy="2499896"/>
        </a:xfrm>
        <a:prstGeom prst="rect">
          <a:avLst/>
        </a:prstGeom>
      </xdr:spPr>
    </xdr:pic>
    <xdr:clientData/>
  </xdr:twoCellAnchor>
  <xdr:twoCellAnchor editAs="oneCell">
    <xdr:from>
      <xdr:col>10</xdr:col>
      <xdr:colOff>81644</xdr:colOff>
      <xdr:row>9</xdr:row>
      <xdr:rowOff>21772</xdr:rowOff>
    </xdr:from>
    <xdr:to>
      <xdr:col>18</xdr:col>
      <xdr:colOff>457200</xdr:colOff>
      <xdr:row>16</xdr:row>
      <xdr:rowOff>151265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76C1CE0-6ECB-4F17-8113-86C3DF368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87244" y="1599112"/>
          <a:ext cx="5740036" cy="135631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7</xdr:col>
      <xdr:colOff>0</xdr:colOff>
      <xdr:row>40</xdr:row>
      <xdr:rowOff>129540</xdr:rowOff>
    </xdr:from>
    <xdr:to>
      <xdr:col>9</xdr:col>
      <xdr:colOff>472440</xdr:colOff>
      <xdr:row>45</xdr:row>
      <xdr:rowOff>160020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42F50CBD-7DBB-4663-A5DF-4EDF8CB9A4E1}"/>
            </a:ext>
          </a:extLst>
        </xdr:cNvPr>
        <xdr:cNvSpPr/>
      </xdr:nvSpPr>
      <xdr:spPr>
        <a:xfrm>
          <a:off x="4693920" y="7139940"/>
          <a:ext cx="1813560" cy="906780"/>
        </a:xfrm>
        <a:prstGeom prst="rect">
          <a:avLst/>
        </a:prstGeom>
        <a:solidFill>
          <a:srgbClr val="FFFF00"/>
        </a:solidFill>
        <a:ln>
          <a:solidFill>
            <a:schemeClr val="tx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en-ID" sz="11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TEFA AKTI  capable of producing </a:t>
          </a:r>
          <a:r>
            <a:rPr lang="en-ID" sz="1100" b="1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steel material products for industrial needs</a:t>
          </a:r>
        </a:p>
      </xdr:txBody>
    </xdr:sp>
    <xdr:clientData/>
  </xdr:twoCellAnchor>
  <xdr:twoCellAnchor>
    <xdr:from>
      <xdr:col>10</xdr:col>
      <xdr:colOff>22860</xdr:colOff>
      <xdr:row>6</xdr:row>
      <xdr:rowOff>152400</xdr:rowOff>
    </xdr:from>
    <xdr:to>
      <xdr:col>18</xdr:col>
      <xdr:colOff>601980</xdr:colOff>
      <xdr:row>49</xdr:row>
      <xdr:rowOff>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291FF4C-3916-4653-BF38-D29E1058C70F}"/>
            </a:ext>
          </a:extLst>
        </xdr:cNvPr>
        <xdr:cNvSpPr/>
      </xdr:nvSpPr>
      <xdr:spPr>
        <a:xfrm>
          <a:off x="6728460" y="1203960"/>
          <a:ext cx="5943600" cy="738378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0</xdr:col>
      <xdr:colOff>68580</xdr:colOff>
      <xdr:row>6</xdr:row>
      <xdr:rowOff>152400</xdr:rowOff>
    </xdr:from>
    <xdr:to>
      <xdr:col>9</xdr:col>
      <xdr:colOff>556260</xdr:colOff>
      <xdr:row>13</xdr:row>
      <xdr:rowOff>45720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1E5C9636-16E5-4006-9F96-CF565DE7EBED}"/>
            </a:ext>
          </a:extLst>
        </xdr:cNvPr>
        <xdr:cNvSpPr/>
      </xdr:nvSpPr>
      <xdr:spPr>
        <a:xfrm>
          <a:off x="68580" y="1203960"/>
          <a:ext cx="6522720" cy="112014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0</xdr:col>
      <xdr:colOff>137160</xdr:colOff>
      <xdr:row>0</xdr:row>
      <xdr:rowOff>84999</xdr:rowOff>
    </xdr:from>
    <xdr:to>
      <xdr:col>1</xdr:col>
      <xdr:colOff>125730</xdr:colOff>
      <xdr:row>4</xdr:row>
      <xdr:rowOff>169323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501214C-F677-435C-85D3-C9A3B12362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" y="84999"/>
          <a:ext cx="659130" cy="785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</xdr:col>
      <xdr:colOff>75324</xdr:colOff>
      <xdr:row>0</xdr:row>
      <xdr:rowOff>76200</xdr:rowOff>
    </xdr:from>
    <xdr:ext cx="1843012" cy="453650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E0101F1C-3D5F-45D8-8FB9-452852B5AF36}"/>
            </a:ext>
          </a:extLst>
        </xdr:cNvPr>
        <xdr:cNvSpPr txBox="1"/>
      </xdr:nvSpPr>
      <xdr:spPr>
        <a:xfrm>
          <a:off x="745884" y="76200"/>
          <a:ext cx="1843012" cy="45365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05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Aka</a:t>
          </a:r>
          <a:r>
            <a:rPr lang="en-US" sz="105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demi Komunitas</a:t>
          </a:r>
        </a:p>
        <a:p>
          <a:r>
            <a:rPr lang="en-US" sz="1400" baseline="0">
              <a:solidFill>
                <a:srgbClr val="663300"/>
              </a:solidFill>
              <a:latin typeface="Arial" panose="020B0604020202020204" pitchFamily="34" charset="0"/>
              <a:cs typeface="Arial" panose="020B0604020202020204" pitchFamily="34" charset="0"/>
            </a:rPr>
            <a:t>Toyota Indonesia</a:t>
          </a:r>
          <a:endParaRPr lang="en-US" sz="1400">
            <a:solidFill>
              <a:srgbClr val="6633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3</xdr:col>
      <xdr:colOff>236220</xdr:colOff>
      <xdr:row>0</xdr:row>
      <xdr:rowOff>45720</xdr:rowOff>
    </xdr:from>
    <xdr:ext cx="6819900" cy="977191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8F372D0-66AB-4A9D-8B38-B91957CD7DDF}"/>
            </a:ext>
          </a:extLst>
        </xdr:cNvPr>
        <xdr:cNvSpPr txBox="1"/>
      </xdr:nvSpPr>
      <xdr:spPr>
        <a:xfrm>
          <a:off x="2247900" y="45720"/>
          <a:ext cx="6819900" cy="97719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2000" b="1">
              <a:latin typeface="Arial" panose="020B0604020202020204" pitchFamily="34" charset="0"/>
              <a:cs typeface="Arial" panose="020B0604020202020204" pitchFamily="34" charset="0"/>
            </a:rPr>
            <a:t>Proposal of</a:t>
          </a:r>
          <a:r>
            <a:rPr lang="en-ID" sz="2000" b="1" baseline="0">
              <a:latin typeface="Arial" panose="020B0604020202020204" pitchFamily="34" charset="0"/>
              <a:cs typeface="Arial" panose="020B0604020202020204" pitchFamily="34" charset="0"/>
            </a:rPr>
            <a:t> Purchasing CNC Milling &amp; </a:t>
          </a:r>
        </a:p>
        <a:p>
          <a:pPr algn="ctr"/>
          <a:r>
            <a:rPr lang="en-ID" sz="2000" b="1" baseline="0">
              <a:latin typeface="Arial" panose="020B0604020202020204" pitchFamily="34" charset="0"/>
              <a:cs typeface="Arial" panose="020B0604020202020204" pitchFamily="34" charset="0"/>
            </a:rPr>
            <a:t>Conventional Lathe Machine for</a:t>
          </a:r>
        </a:p>
        <a:p>
          <a:pPr algn="ctr"/>
          <a:r>
            <a:rPr lang="en-ID" sz="2000" b="1" baseline="0">
              <a:latin typeface="Arial" panose="020B0604020202020204" pitchFamily="34" charset="0"/>
              <a:cs typeface="Arial" panose="020B0604020202020204" pitchFamily="34" charset="0"/>
            </a:rPr>
            <a:t>Teaching Factory AKTI 2024</a:t>
          </a:r>
          <a:endParaRPr lang="en-ID" sz="20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0</xdr:col>
      <xdr:colOff>137160</xdr:colOff>
      <xdr:row>6</xdr:row>
      <xdr:rowOff>45720</xdr:rowOff>
    </xdr:from>
    <xdr:ext cx="1210781" cy="269369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2221F95E-49E3-45C3-A066-33933E931E2D}"/>
            </a:ext>
          </a:extLst>
        </xdr:cNvPr>
        <xdr:cNvSpPr txBox="1"/>
      </xdr:nvSpPr>
      <xdr:spPr>
        <a:xfrm>
          <a:off x="137160" y="1097280"/>
          <a:ext cx="1210781" cy="269369"/>
        </a:xfrm>
        <a:prstGeom prst="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12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I.</a:t>
          </a:r>
          <a:r>
            <a:rPr lang="en-ID" sz="1200" b="1" baseline="0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 Background</a:t>
          </a:r>
          <a:endParaRPr lang="en-ID" sz="1200" b="1">
            <a:solidFill>
              <a:schemeClr val="bg1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0</xdr:col>
      <xdr:colOff>152400</xdr:colOff>
      <xdr:row>7</xdr:row>
      <xdr:rowOff>144781</xdr:rowOff>
    </xdr:from>
    <xdr:ext cx="6423660" cy="998220"/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E74BEC71-842C-4167-9905-6945F5E5BFC5}"/>
            </a:ext>
          </a:extLst>
        </xdr:cNvPr>
        <xdr:cNvSpPr txBox="1"/>
      </xdr:nvSpPr>
      <xdr:spPr>
        <a:xfrm>
          <a:off x="152400" y="1371601"/>
          <a:ext cx="6423660" cy="99822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ID" sz="1100" baseline="0">
              <a:latin typeface="Arial" panose="020B0604020202020204" pitchFamily="34" charset="0"/>
              <a:cs typeface="Arial" panose="020B0604020202020204" pitchFamily="34" charset="0"/>
            </a:rPr>
            <a:t>1. TEFA AKTI as part of the </a:t>
          </a:r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Tridharma of Higher Education (Education, Research, Community      </a:t>
          </a:r>
        </a:p>
        <a:p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     Service)</a:t>
          </a:r>
        </a:p>
        <a:p>
          <a:r>
            <a:rPr lang="en-ID" sz="1100" baseline="0">
              <a:latin typeface="Arial" panose="020B0604020202020204" pitchFamily="34" charset="0"/>
              <a:cs typeface="Arial" panose="020B0604020202020204" pitchFamily="34" charset="0"/>
            </a:rPr>
            <a:t>2. TEFA AKTI Mission to </a:t>
          </a:r>
          <a:r>
            <a:rPr lang="en-US" sz="1100" b="1" i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Support TMMIN Smooth Operation &amp; Level up Quality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0" i="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3. </a:t>
          </a:r>
          <a:r>
            <a:rPr lang="en-ID" sz="1100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Sustainable Business Funding Managements to Secure AKTI </a:t>
          </a:r>
          <a:r>
            <a:rPr lang="en-ID" sz="1100" b="1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Jiritsuka in Cost Operational   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ID" sz="1100" b="1" baseline="0">
              <a:solidFill>
                <a:schemeClr val="tx1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    through TEFA/AKTI Unit Business</a:t>
          </a:r>
          <a:endParaRPr lang="en-ID" b="1">
            <a:effectLst/>
            <a:latin typeface="Arial" panose="020B0604020202020204" pitchFamily="34" charset="0"/>
            <a:cs typeface="Arial" panose="020B0604020202020204" pitchFamily="34" charset="0"/>
          </a:endParaRPr>
        </a:p>
        <a:p>
          <a:endParaRPr lang="en-ID" sz="1100" b="0" baseline="0">
            <a:latin typeface="Arial" panose="020B0604020202020204" pitchFamily="34" charset="0"/>
            <a:cs typeface="Arial" panose="020B0604020202020204" pitchFamily="34" charset="0"/>
          </a:endParaRPr>
        </a:p>
        <a:p>
          <a:endParaRPr lang="en-ID" sz="11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>
    <xdr:from>
      <xdr:col>0</xdr:col>
      <xdr:colOff>68580</xdr:colOff>
      <xdr:row>14</xdr:row>
      <xdr:rowOff>106680</xdr:rowOff>
    </xdr:from>
    <xdr:to>
      <xdr:col>9</xdr:col>
      <xdr:colOff>563880</xdr:colOff>
      <xdr:row>32</xdr:row>
      <xdr:rowOff>129540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B93521B2-78FE-43A5-9E86-BA930A209392}"/>
            </a:ext>
          </a:extLst>
        </xdr:cNvPr>
        <xdr:cNvSpPr/>
      </xdr:nvSpPr>
      <xdr:spPr>
        <a:xfrm>
          <a:off x="68580" y="2560320"/>
          <a:ext cx="6530340" cy="317754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oneCellAnchor>
    <xdr:from>
      <xdr:col>5</xdr:col>
      <xdr:colOff>198120</xdr:colOff>
      <xdr:row>19</xdr:row>
      <xdr:rowOff>129540</xdr:rowOff>
    </xdr:from>
    <xdr:ext cx="1399679" cy="254557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4BE46E4-4551-442F-86B7-B92EA9979742}"/>
            </a:ext>
          </a:extLst>
        </xdr:cNvPr>
        <xdr:cNvSpPr txBox="1"/>
      </xdr:nvSpPr>
      <xdr:spPr>
        <a:xfrm>
          <a:off x="3550920" y="3459480"/>
          <a:ext cx="1399679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11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4.</a:t>
          </a:r>
          <a:r>
            <a:rPr lang="en-ID" sz="11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ID" sz="1100" b="1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TEFA</a:t>
          </a:r>
          <a:r>
            <a:rPr lang="en-ID" sz="1100" b="1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ID" sz="1100" b="1">
              <a:solidFill>
                <a:sysClr val="windowText" lastClr="000000"/>
              </a:solidFill>
              <a:effectLst/>
              <a:latin typeface="Arial" panose="020B0604020202020204" pitchFamily="34" charset="0"/>
              <a:ea typeface="+mn-ea"/>
              <a:cs typeface="Arial" panose="020B0604020202020204" pitchFamily="34" charset="0"/>
            </a:rPr>
            <a:t>Milestone</a:t>
          </a:r>
          <a:endParaRPr lang="en-ID" sz="1100" b="1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>
    <xdr:from>
      <xdr:col>0</xdr:col>
      <xdr:colOff>68580</xdr:colOff>
      <xdr:row>33</xdr:row>
      <xdr:rowOff>137160</xdr:rowOff>
    </xdr:from>
    <xdr:to>
      <xdr:col>9</xdr:col>
      <xdr:colOff>563880</xdr:colOff>
      <xdr:row>53</xdr:row>
      <xdr:rowOff>121920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ADB125C1-B9F9-46A8-9B37-2504A83AE162}"/>
            </a:ext>
          </a:extLst>
        </xdr:cNvPr>
        <xdr:cNvSpPr/>
      </xdr:nvSpPr>
      <xdr:spPr>
        <a:xfrm>
          <a:off x="68580" y="5920740"/>
          <a:ext cx="6530340" cy="348996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oneCellAnchor>
    <xdr:from>
      <xdr:col>0</xdr:col>
      <xdr:colOff>144780</xdr:colOff>
      <xdr:row>33</xdr:row>
      <xdr:rowOff>22860</xdr:rowOff>
    </xdr:from>
    <xdr:ext cx="1447800" cy="269369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13A37D4C-46B4-4166-9DEE-7A790BDF20FE}"/>
            </a:ext>
          </a:extLst>
        </xdr:cNvPr>
        <xdr:cNvSpPr txBox="1"/>
      </xdr:nvSpPr>
      <xdr:spPr>
        <a:xfrm>
          <a:off x="144780" y="5806440"/>
          <a:ext cx="1447800" cy="269369"/>
        </a:xfrm>
        <a:prstGeom prst="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2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III. Pain Point</a:t>
          </a:r>
        </a:p>
      </xdr:txBody>
    </xdr:sp>
    <xdr:clientData/>
  </xdr:oneCellAnchor>
  <xdr:oneCellAnchor>
    <xdr:from>
      <xdr:col>0</xdr:col>
      <xdr:colOff>160020</xdr:colOff>
      <xdr:row>19</xdr:row>
      <xdr:rowOff>121920</xdr:rowOff>
    </xdr:from>
    <xdr:ext cx="1540615" cy="254557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4B59BB44-E93C-4C59-B004-865C6205CFFA}"/>
            </a:ext>
          </a:extLst>
        </xdr:cNvPr>
        <xdr:cNvSpPr txBox="1"/>
      </xdr:nvSpPr>
      <xdr:spPr>
        <a:xfrm>
          <a:off x="160020" y="3451860"/>
          <a:ext cx="1540615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11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3.</a:t>
          </a:r>
          <a:r>
            <a:rPr lang="en-ID" sz="11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ID" sz="11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ID" sz="1100" b="1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TEFA</a:t>
          </a:r>
          <a:r>
            <a:rPr lang="en-ID" sz="1100" b="1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Curriculum</a:t>
          </a:r>
          <a:endParaRPr lang="en-ID" sz="1100" b="1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>
    <xdr:from>
      <xdr:col>5</xdr:col>
      <xdr:colOff>48108</xdr:colOff>
      <xdr:row>37</xdr:row>
      <xdr:rowOff>129540</xdr:rowOff>
    </xdr:from>
    <xdr:to>
      <xdr:col>9</xdr:col>
      <xdr:colOff>434340</xdr:colOff>
      <xdr:row>40</xdr:row>
      <xdr:rowOff>100580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46A54482-7539-498F-8B90-90D4A1FA04FF}"/>
            </a:ext>
          </a:extLst>
        </xdr:cNvPr>
        <xdr:cNvSpPr txBox="1"/>
      </xdr:nvSpPr>
      <xdr:spPr bwMode="auto">
        <a:xfrm>
          <a:off x="3400908" y="6614160"/>
          <a:ext cx="3068472" cy="49682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l"/>
          <a:r>
            <a:rPr lang="en-ID" sz="1100">
              <a:latin typeface="Arial" panose="020B0604020202020204" pitchFamily="34" charset="0"/>
              <a:cs typeface="Arial" panose="020B0604020202020204" pitchFamily="34" charset="0"/>
            </a:rPr>
            <a:t>TEFA AKTI able</a:t>
          </a:r>
          <a:r>
            <a:rPr lang="en-ID" sz="1100" baseline="0">
              <a:latin typeface="Arial" panose="020B0604020202020204" pitchFamily="34" charset="0"/>
              <a:cs typeface="Arial" panose="020B0604020202020204" pitchFamily="34" charset="0"/>
            </a:rPr>
            <a:t> to </a:t>
          </a:r>
          <a:r>
            <a:rPr lang="en-ID" sz="1100" b="0">
              <a:latin typeface="Arial" panose="020B0604020202020204" pitchFamily="34" charset="0"/>
              <a:cs typeface="Arial" panose="020B0604020202020204" pitchFamily="34" charset="0"/>
            </a:rPr>
            <a:t>make</a:t>
          </a:r>
          <a:r>
            <a:rPr lang="en-ID" sz="1100" b="1">
              <a:latin typeface="Arial" panose="020B0604020202020204" pitchFamily="34" charset="0"/>
              <a:cs typeface="Arial" panose="020B0604020202020204" pitchFamily="34" charset="0"/>
            </a:rPr>
            <a:t> advance products </a:t>
          </a:r>
        </a:p>
        <a:p>
          <a:pPr algn="l"/>
          <a:r>
            <a:rPr lang="en-ID" sz="1100" b="1">
              <a:latin typeface="Arial" panose="020B0604020202020204" pitchFamily="34" charset="0"/>
              <a:cs typeface="Arial" panose="020B0604020202020204" pitchFamily="34" charset="0"/>
            </a:rPr>
            <a:t>steel material for industrial needs</a:t>
          </a:r>
        </a:p>
      </xdr:txBody>
    </xdr:sp>
    <xdr:clientData/>
  </xdr:twoCellAnchor>
  <xdr:twoCellAnchor>
    <xdr:from>
      <xdr:col>5</xdr:col>
      <xdr:colOff>79875</xdr:colOff>
      <xdr:row>40</xdr:row>
      <xdr:rowOff>11270</xdr:rowOff>
    </xdr:from>
    <xdr:to>
      <xdr:col>6</xdr:col>
      <xdr:colOff>628370</xdr:colOff>
      <xdr:row>45</xdr:row>
      <xdr:rowOff>167833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A6E850E0-CF60-4AF3-A3B3-CF6922C965D8}"/>
            </a:ext>
          </a:extLst>
        </xdr:cNvPr>
        <xdr:cNvGrpSpPr/>
      </xdr:nvGrpSpPr>
      <xdr:grpSpPr>
        <a:xfrm>
          <a:off x="3410872" y="7278900"/>
          <a:ext cx="1214695" cy="1065017"/>
          <a:chOff x="3425055" y="6579710"/>
          <a:chExt cx="1219055" cy="1032863"/>
        </a:xfrm>
      </xdr:grpSpPr>
      <xdr:sp macro="" textlink="">
        <xdr:nvSpPr>
          <xdr:cNvPr id="20" name="Arrow: Left-Right-Up 19">
            <a:extLst>
              <a:ext uri="{FF2B5EF4-FFF2-40B4-BE49-F238E27FC236}">
                <a16:creationId xmlns:a16="http://schemas.microsoft.com/office/drawing/2014/main" id="{D4B5D224-BF58-F2C6-D7CA-F537C9246BF4}"/>
              </a:ext>
            </a:extLst>
          </xdr:cNvPr>
          <xdr:cNvSpPr/>
        </xdr:nvSpPr>
        <xdr:spPr bwMode="auto">
          <a:xfrm rot="5400000">
            <a:off x="3763420" y="6731884"/>
            <a:ext cx="1032863" cy="728516"/>
          </a:xfrm>
          <a:prstGeom prst="leftRightUpArrow">
            <a:avLst/>
          </a:prstGeom>
          <a:ln w="12700">
            <a:headEnd type="none" w="med" len="med"/>
            <a:tailEnd type="none" w="med" len="med"/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wrap="square" lIns="18288" tIns="0" rIns="0" bIns="0" rtlCol="0" anchor="ctr" upright="1"/>
          <a:lstStyle/>
          <a:p>
            <a:endParaRPr lang="en-ID"/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442DE532-5EE3-0CF4-5A1F-3CC318DBA0D8}"/>
              </a:ext>
            </a:extLst>
          </xdr:cNvPr>
          <xdr:cNvSpPr txBox="1"/>
        </xdr:nvSpPr>
        <xdr:spPr bwMode="auto">
          <a:xfrm>
            <a:off x="3441579" y="6750755"/>
            <a:ext cx="558921" cy="2748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pPr algn="ctr"/>
            <a:r>
              <a:rPr lang="en-ID" sz="1100">
                <a:latin typeface="Arial" panose="020B0604020202020204" pitchFamily="34" charset="0"/>
                <a:cs typeface="Arial" panose="020B0604020202020204" pitchFamily="34" charset="0"/>
              </a:rPr>
              <a:t>Target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3D6A9C27-7440-0C8A-9C30-82851CCA0C40}"/>
              </a:ext>
            </a:extLst>
          </xdr:cNvPr>
          <xdr:cNvSpPr txBox="1"/>
        </xdr:nvSpPr>
        <xdr:spPr bwMode="auto">
          <a:xfrm>
            <a:off x="3425055" y="7178041"/>
            <a:ext cx="621165" cy="24274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noAutofit/>
          </a:bodyPr>
          <a:lstStyle/>
          <a:p>
            <a:pPr algn="ctr"/>
            <a:r>
              <a:rPr lang="en-ID" sz="1100">
                <a:latin typeface="Arial" panose="020B0604020202020204" pitchFamily="34" charset="0"/>
                <a:cs typeface="Arial" panose="020B0604020202020204" pitchFamily="34" charset="0"/>
              </a:rPr>
              <a:t>Actual</a:t>
            </a:r>
          </a:p>
        </xdr:txBody>
      </xdr: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A1091C91-C260-12DC-6333-0B7762F9E95A}"/>
              </a:ext>
            </a:extLst>
          </xdr:cNvPr>
          <xdr:cNvSpPr txBox="1"/>
        </xdr:nvSpPr>
        <xdr:spPr bwMode="auto">
          <a:xfrm>
            <a:off x="4213426" y="6987540"/>
            <a:ext cx="323081" cy="19466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ctr">
            <a:noAutofit/>
          </a:bodyPr>
          <a:lstStyle/>
          <a:p>
            <a:pPr algn="ctr"/>
            <a:r>
              <a:rPr lang="en-ID" sz="1100">
                <a:latin typeface="Arial" panose="020B0604020202020204" pitchFamily="34" charset="0"/>
                <a:cs typeface="Arial" panose="020B0604020202020204" pitchFamily="34" charset="0"/>
              </a:rPr>
              <a:t>GAP</a:t>
            </a:r>
          </a:p>
        </xdr:txBody>
      </xdr:sp>
    </xdr:grpSp>
    <xdr:clientData/>
  </xdr:twoCellAnchor>
  <xdr:twoCellAnchor>
    <xdr:from>
      <xdr:col>5</xdr:col>
      <xdr:colOff>2388</xdr:colOff>
      <xdr:row>46</xdr:row>
      <xdr:rowOff>91440</xdr:rowOff>
    </xdr:from>
    <xdr:to>
      <xdr:col>9</xdr:col>
      <xdr:colOff>175260</xdr:colOff>
      <xdr:row>49</xdr:row>
      <xdr:rowOff>62480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059008DD-907E-4F95-9127-65DCB5FB4DB8}"/>
            </a:ext>
          </a:extLst>
        </xdr:cNvPr>
        <xdr:cNvSpPr txBox="1"/>
      </xdr:nvSpPr>
      <xdr:spPr bwMode="auto">
        <a:xfrm>
          <a:off x="3355188" y="8153400"/>
          <a:ext cx="2855112" cy="49682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l"/>
          <a:r>
            <a:rPr lang="en-ID" sz="1100">
              <a:latin typeface="Arial" panose="020B0604020202020204" pitchFamily="34" charset="0"/>
              <a:cs typeface="Arial" panose="020B0604020202020204" pitchFamily="34" charset="0"/>
            </a:rPr>
            <a:t>TEFA AKTI is only able</a:t>
          </a:r>
          <a:r>
            <a:rPr lang="en-ID" sz="1100" baseline="0">
              <a:latin typeface="Arial" panose="020B0604020202020204" pitchFamily="34" charset="0"/>
              <a:cs typeface="Arial" panose="020B0604020202020204" pitchFamily="34" charset="0"/>
            </a:rPr>
            <a:t> to </a:t>
          </a:r>
          <a:r>
            <a:rPr lang="en-ID" sz="1100">
              <a:latin typeface="Arial" panose="020B0604020202020204" pitchFamily="34" charset="0"/>
              <a:cs typeface="Arial" panose="020B0604020202020204" pitchFamily="34" charset="0"/>
            </a:rPr>
            <a:t>make </a:t>
          </a:r>
          <a:r>
            <a:rPr lang="en-ID" sz="1100" b="1">
              <a:latin typeface="Arial" panose="020B0604020202020204" pitchFamily="34" charset="0"/>
              <a:cs typeface="Arial" panose="020B0604020202020204" pitchFamily="34" charset="0"/>
            </a:rPr>
            <a:t>simple products</a:t>
          </a:r>
        </a:p>
        <a:p>
          <a:pPr algn="l"/>
          <a:r>
            <a:rPr lang="en-ID" sz="1100" b="1">
              <a:latin typeface="Arial" panose="020B0604020202020204" pitchFamily="34" charset="0"/>
              <a:cs typeface="Arial" panose="020B0604020202020204" pitchFamily="34" charset="0"/>
            </a:rPr>
            <a:t> urethane</a:t>
          </a:r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ID" sz="1100" b="1">
              <a:latin typeface="Arial" panose="020B0604020202020204" pitchFamily="34" charset="0"/>
              <a:cs typeface="Arial" panose="020B0604020202020204" pitchFamily="34" charset="0"/>
            </a:rPr>
            <a:t>material</a:t>
          </a:r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ID" sz="1100" b="1">
              <a:latin typeface="Arial" panose="020B0604020202020204" pitchFamily="34" charset="0"/>
              <a:cs typeface="Arial" panose="020B0604020202020204" pitchFamily="34" charset="0"/>
            </a:rPr>
            <a:t>for industrial needs</a:t>
          </a:r>
        </a:p>
      </xdr:txBody>
    </xdr:sp>
    <xdr:clientData/>
  </xdr:twoCellAnchor>
  <xdr:twoCellAnchor editAs="oneCell">
    <xdr:from>
      <xdr:col>5</xdr:col>
      <xdr:colOff>133350</xdr:colOff>
      <xdr:row>48</xdr:row>
      <xdr:rowOff>138429</xdr:rowOff>
    </xdr:from>
    <xdr:to>
      <xdr:col>6</xdr:col>
      <xdr:colOff>406399</xdr:colOff>
      <xdr:row>53</xdr:row>
      <xdr:rowOff>65916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6B3FEDE-2ED6-41AE-9E4B-E7CF6344CD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6191" b="24112"/>
        <a:stretch/>
      </xdr:blipFill>
      <xdr:spPr>
        <a:xfrm>
          <a:off x="3486150" y="8550909"/>
          <a:ext cx="943609" cy="803787"/>
        </a:xfrm>
        <a:prstGeom prst="rect">
          <a:avLst/>
        </a:prstGeom>
      </xdr:spPr>
    </xdr:pic>
    <xdr:clientData/>
  </xdr:twoCellAnchor>
  <xdr:oneCellAnchor>
    <xdr:from>
      <xdr:col>10</xdr:col>
      <xdr:colOff>106680</xdr:colOff>
      <xdr:row>6</xdr:row>
      <xdr:rowOff>38100</xdr:rowOff>
    </xdr:from>
    <xdr:ext cx="1447800" cy="269369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9566FC95-4FB9-426E-8BB0-1CF93FDF9AAD}"/>
            </a:ext>
          </a:extLst>
        </xdr:cNvPr>
        <xdr:cNvSpPr txBox="1"/>
      </xdr:nvSpPr>
      <xdr:spPr>
        <a:xfrm>
          <a:off x="6812280" y="1089660"/>
          <a:ext cx="1447800" cy="269369"/>
        </a:xfrm>
        <a:prstGeom prst="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2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IV. Strategy </a:t>
          </a:r>
        </a:p>
      </xdr:txBody>
    </xdr:sp>
    <xdr:clientData/>
  </xdr:oneCellAnchor>
  <xdr:twoCellAnchor>
    <xdr:from>
      <xdr:col>10</xdr:col>
      <xdr:colOff>15240</xdr:colOff>
      <xdr:row>50</xdr:row>
      <xdr:rowOff>68580</xdr:rowOff>
    </xdr:from>
    <xdr:to>
      <xdr:col>18</xdr:col>
      <xdr:colOff>586740</xdr:colOff>
      <xdr:row>53</xdr:row>
      <xdr:rowOff>114300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0D4B6856-D264-4CC4-BCDF-795FBE24CA61}"/>
            </a:ext>
          </a:extLst>
        </xdr:cNvPr>
        <xdr:cNvSpPr/>
      </xdr:nvSpPr>
      <xdr:spPr>
        <a:xfrm>
          <a:off x="6720840" y="8831580"/>
          <a:ext cx="5935980" cy="571500"/>
        </a:xfrm>
        <a:prstGeom prst="rect">
          <a:avLst/>
        </a:prstGeom>
        <a:noFill/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oneCellAnchor>
    <xdr:from>
      <xdr:col>10</xdr:col>
      <xdr:colOff>129540</xdr:colOff>
      <xdr:row>49</xdr:row>
      <xdr:rowOff>60960</xdr:rowOff>
    </xdr:from>
    <xdr:ext cx="1447800" cy="269369"/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372199BE-8EF0-416C-B010-242BC43E35C8}"/>
            </a:ext>
          </a:extLst>
        </xdr:cNvPr>
        <xdr:cNvSpPr txBox="1"/>
      </xdr:nvSpPr>
      <xdr:spPr>
        <a:xfrm>
          <a:off x="6835140" y="8648700"/>
          <a:ext cx="1447800" cy="269369"/>
        </a:xfrm>
        <a:prstGeom prst="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2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Conclusion</a:t>
          </a:r>
        </a:p>
      </xdr:txBody>
    </xdr:sp>
    <xdr:clientData/>
  </xdr:oneCellAnchor>
  <xdr:oneCellAnchor>
    <xdr:from>
      <xdr:col>10</xdr:col>
      <xdr:colOff>15240</xdr:colOff>
      <xdr:row>7</xdr:row>
      <xdr:rowOff>144780</xdr:rowOff>
    </xdr:from>
    <xdr:ext cx="3474720" cy="254557"/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21CF24A1-14DE-4E9A-93BF-9C44A251FC14}"/>
            </a:ext>
          </a:extLst>
        </xdr:cNvPr>
        <xdr:cNvSpPr txBox="1"/>
      </xdr:nvSpPr>
      <xdr:spPr>
        <a:xfrm>
          <a:off x="6720840" y="1371600"/>
          <a:ext cx="3474720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1. Purchase of TEFA AKTI Equipment needs</a:t>
          </a:r>
          <a:endParaRPr lang="en-ID" sz="11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>
    <xdr:from>
      <xdr:col>10</xdr:col>
      <xdr:colOff>500744</xdr:colOff>
      <xdr:row>8</xdr:row>
      <xdr:rowOff>170180</xdr:rowOff>
    </xdr:from>
    <xdr:to>
      <xdr:col>13</xdr:col>
      <xdr:colOff>342901</xdr:colOff>
      <xdr:row>17</xdr:row>
      <xdr:rowOff>1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D5EA0D23-EC4C-468B-91EA-556D20BB6D5B}"/>
            </a:ext>
          </a:extLst>
        </xdr:cNvPr>
        <xdr:cNvSpPr/>
      </xdr:nvSpPr>
      <xdr:spPr>
        <a:xfrm>
          <a:off x="7206344" y="1572260"/>
          <a:ext cx="1853837" cy="1407161"/>
        </a:xfrm>
        <a:prstGeom prst="rect">
          <a:avLst/>
        </a:prstGeom>
        <a:noFill/>
        <a:ln w="28575">
          <a:solidFill>
            <a:srgbClr val="FF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oneCellAnchor>
    <xdr:from>
      <xdr:col>9</xdr:col>
      <xdr:colOff>659130</xdr:colOff>
      <xdr:row>31</xdr:row>
      <xdr:rowOff>140970</xdr:rowOff>
    </xdr:from>
    <xdr:ext cx="3474720" cy="254557"/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E8D84B0D-85B6-49A7-AC77-EB99712E1D60}"/>
            </a:ext>
          </a:extLst>
        </xdr:cNvPr>
        <xdr:cNvSpPr txBox="1"/>
      </xdr:nvSpPr>
      <xdr:spPr>
        <a:xfrm>
          <a:off x="6694170" y="5574030"/>
          <a:ext cx="3474720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2. Schedule Activity</a:t>
          </a:r>
          <a:endParaRPr lang="en-ID" sz="11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10</xdr:col>
      <xdr:colOff>121920</xdr:colOff>
      <xdr:row>51</xdr:row>
      <xdr:rowOff>0</xdr:rowOff>
    </xdr:from>
    <xdr:ext cx="5806440" cy="416781"/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535699CF-E999-450C-8CA8-22AF707B9B7A}"/>
            </a:ext>
          </a:extLst>
        </xdr:cNvPr>
        <xdr:cNvSpPr txBox="1"/>
      </xdr:nvSpPr>
      <xdr:spPr>
        <a:xfrm>
          <a:off x="6827520" y="8938260"/>
          <a:ext cx="5806440" cy="41678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AKTI Needs Budget of Rp 990.000.000 to buy CNC Milling, Conventional Lathe Machine and Accessories to Make Simple Supporting Part for Plant Needs.</a:t>
          </a:r>
          <a:endParaRPr lang="en-ID" sz="11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10</xdr:col>
      <xdr:colOff>22860</xdr:colOff>
      <xdr:row>39</xdr:row>
      <xdr:rowOff>60960</xdr:rowOff>
    </xdr:from>
    <xdr:ext cx="3474720" cy="254557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8BDFC0DE-32A2-43E3-97B2-5E500417EAFC}"/>
            </a:ext>
          </a:extLst>
        </xdr:cNvPr>
        <xdr:cNvSpPr txBox="1"/>
      </xdr:nvSpPr>
      <xdr:spPr>
        <a:xfrm>
          <a:off x="6728460" y="6896100"/>
          <a:ext cx="3474720" cy="2545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ID" sz="1100" b="1" baseline="0">
              <a:latin typeface="Arial" panose="020B0604020202020204" pitchFamily="34" charset="0"/>
              <a:cs typeface="Arial" panose="020B0604020202020204" pitchFamily="34" charset="0"/>
            </a:rPr>
            <a:t>3. Budget Need</a:t>
          </a:r>
          <a:endParaRPr lang="en-ID" sz="11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0</xdr:col>
      <xdr:colOff>144780</xdr:colOff>
      <xdr:row>13</xdr:row>
      <xdr:rowOff>129540</xdr:rowOff>
    </xdr:from>
    <xdr:ext cx="1048620" cy="269369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1DA68BEF-55F2-49E5-87F7-222C52161B1C}"/>
            </a:ext>
          </a:extLst>
        </xdr:cNvPr>
        <xdr:cNvSpPr txBox="1"/>
      </xdr:nvSpPr>
      <xdr:spPr>
        <a:xfrm>
          <a:off x="144780" y="2407920"/>
          <a:ext cx="1048620" cy="269369"/>
        </a:xfrm>
        <a:prstGeom prst="rect">
          <a:avLst/>
        </a:prstGeom>
        <a:solidFill>
          <a:schemeClr val="tx1">
            <a:lumMod val="95000"/>
            <a:lumOff val="5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12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II.</a:t>
          </a:r>
          <a:r>
            <a:rPr lang="en-ID" sz="1200" b="1" baseline="0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 Objective</a:t>
          </a:r>
          <a:endParaRPr lang="en-ID" sz="1200" b="1">
            <a:solidFill>
              <a:schemeClr val="bg1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0</xdr:col>
      <xdr:colOff>138430</xdr:colOff>
      <xdr:row>15</xdr:row>
      <xdr:rowOff>134620</xdr:rowOff>
    </xdr:from>
    <xdr:ext cx="6395084" cy="579005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E5C025BB-56FB-4282-9867-4E419D006280}"/>
            </a:ext>
          </a:extLst>
        </xdr:cNvPr>
        <xdr:cNvSpPr txBox="1"/>
      </xdr:nvSpPr>
      <xdr:spPr>
        <a:xfrm>
          <a:off x="138430" y="2763520"/>
          <a:ext cx="6395084" cy="5790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1100">
              <a:latin typeface="Arial" panose="020B0604020202020204" pitchFamily="34" charset="0"/>
              <a:cs typeface="Arial" panose="020B0604020202020204" pitchFamily="34" charset="0"/>
            </a:rPr>
            <a:t>1. Level</a:t>
          </a:r>
          <a:r>
            <a:rPr lang="en-ID" sz="1100" baseline="0">
              <a:latin typeface="Arial" panose="020B0604020202020204" pitchFamily="34" charset="0"/>
              <a:cs typeface="Arial" panose="020B0604020202020204" pitchFamily="34" charset="0"/>
            </a:rPr>
            <a:t> up Skill Capability of Student through Project Based Leraning Implementation</a:t>
          </a:r>
        </a:p>
        <a:p>
          <a:r>
            <a:rPr lang="en-ID" sz="1100" baseline="0">
              <a:latin typeface="Arial" panose="020B0604020202020204" pitchFamily="34" charset="0"/>
              <a:cs typeface="Arial" panose="020B0604020202020204" pitchFamily="34" charset="0"/>
            </a:rPr>
            <a:t>2. Ulltimate Goal : AKTI is able to support TMMIN Global KPI by supporting readiness of spare part </a:t>
          </a:r>
        </a:p>
        <a:p>
          <a:r>
            <a:rPr lang="en-ID" sz="1100" baseline="0">
              <a:latin typeface="Arial" panose="020B0604020202020204" pitchFamily="34" charset="0"/>
              <a:cs typeface="Arial" panose="020B0604020202020204" pitchFamily="34" charset="0"/>
            </a:rPr>
            <a:t>    to internal PT. TMMIN</a:t>
          </a:r>
        </a:p>
      </xdr:txBody>
    </xdr:sp>
    <xdr:clientData/>
  </xdr:oneCellAnchor>
  <xdr:twoCellAnchor editAs="oneCell">
    <xdr:from>
      <xdr:col>0</xdr:col>
      <xdr:colOff>182880</xdr:colOff>
      <xdr:row>21</xdr:row>
      <xdr:rowOff>50977</xdr:rowOff>
    </xdr:from>
    <xdr:to>
      <xdr:col>4</xdr:col>
      <xdr:colOff>281940</xdr:colOff>
      <xdr:row>31</xdr:row>
      <xdr:rowOff>99060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C1223A3-7A62-47CE-8A28-F1520425A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" y="3731437"/>
          <a:ext cx="2781300" cy="1800683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266701</xdr:colOff>
      <xdr:row>47</xdr:row>
      <xdr:rowOff>9610</xdr:rowOff>
    </xdr:from>
    <xdr:to>
      <xdr:col>2</xdr:col>
      <xdr:colOff>167640</xdr:colOff>
      <xdr:row>53</xdr:row>
      <xdr:rowOff>91439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6E3B7C2-4C68-49F6-8F18-1B4F36CE87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15747"/>
        <a:stretch/>
      </xdr:blipFill>
      <xdr:spPr>
        <a:xfrm>
          <a:off x="266701" y="8246830"/>
          <a:ext cx="1242059" cy="1133389"/>
        </a:xfrm>
        <a:prstGeom prst="rect">
          <a:avLst/>
        </a:prstGeom>
      </xdr:spPr>
    </xdr:pic>
    <xdr:clientData/>
  </xdr:twoCellAnchor>
  <xdr:twoCellAnchor editAs="oneCell">
    <xdr:from>
      <xdr:col>0</xdr:col>
      <xdr:colOff>259081</xdr:colOff>
      <xdr:row>34</xdr:row>
      <xdr:rowOff>168763</xdr:rowOff>
    </xdr:from>
    <xdr:to>
      <xdr:col>4</xdr:col>
      <xdr:colOff>403860</xdr:colOff>
      <xdr:row>40</xdr:row>
      <xdr:rowOff>65145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2BA76612-356C-4262-B631-6AB9256D4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9081" y="6127603"/>
          <a:ext cx="2827019" cy="947942"/>
        </a:xfrm>
        <a:prstGeom prst="rect">
          <a:avLst/>
        </a:prstGeom>
      </xdr:spPr>
    </xdr:pic>
    <xdr:clientData/>
  </xdr:twoCellAnchor>
  <xdr:twoCellAnchor>
    <xdr:from>
      <xdr:col>0</xdr:col>
      <xdr:colOff>560070</xdr:colOff>
      <xdr:row>40</xdr:row>
      <xdr:rowOff>83820</xdr:rowOff>
    </xdr:from>
    <xdr:to>
      <xdr:col>2</xdr:col>
      <xdr:colOff>346710</xdr:colOff>
      <xdr:row>41</xdr:row>
      <xdr:rowOff>121920</xdr:rowOff>
    </xdr:to>
    <xdr:cxnSp macro="">
      <xdr:nvCxnSpPr>
        <xdr:cNvPr id="39" name="Connector: Elbow 38">
          <a:extLst>
            <a:ext uri="{FF2B5EF4-FFF2-40B4-BE49-F238E27FC236}">
              <a16:creationId xmlns:a16="http://schemas.microsoft.com/office/drawing/2014/main" id="{B758B20C-D053-4534-9E63-30462D1D894F}"/>
            </a:ext>
          </a:extLst>
        </xdr:cNvPr>
        <xdr:cNvCxnSpPr>
          <a:cxnSpLocks/>
          <a:endCxn id="40" idx="0"/>
        </xdr:cNvCxnSpPr>
      </xdr:nvCxnSpPr>
      <xdr:spPr>
        <a:xfrm rot="16200000" flipH="1">
          <a:off x="1017270" y="6637020"/>
          <a:ext cx="213360" cy="1127760"/>
        </a:xfrm>
        <a:prstGeom prst="bentConnector3">
          <a:avLst/>
        </a:prstGeom>
        <a:ln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243840</xdr:colOff>
      <xdr:row>41</xdr:row>
      <xdr:rowOff>121920</xdr:rowOff>
    </xdr:from>
    <xdr:to>
      <xdr:col>4</xdr:col>
      <xdr:colOff>449580</xdr:colOff>
      <xdr:row>47</xdr:row>
      <xdr:rowOff>29475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6555829-AB34-49C6-962F-9327B24CB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3840" y="7307580"/>
          <a:ext cx="2887980" cy="959115"/>
        </a:xfrm>
        <a:prstGeom prst="rect">
          <a:avLst/>
        </a:prstGeom>
      </xdr:spPr>
    </xdr:pic>
    <xdr:clientData/>
  </xdr:twoCellAnchor>
  <xdr:twoCellAnchor editAs="oneCell">
    <xdr:from>
      <xdr:col>5</xdr:col>
      <xdr:colOff>158750</xdr:colOff>
      <xdr:row>34</xdr:row>
      <xdr:rowOff>69314</xdr:rowOff>
    </xdr:from>
    <xdr:to>
      <xdr:col>6</xdr:col>
      <xdr:colOff>263672</xdr:colOff>
      <xdr:row>37</xdr:row>
      <xdr:rowOff>162559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18C8BBF-89E5-4794-A7FE-3AE34086C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11550" y="6028154"/>
          <a:ext cx="775482" cy="619025"/>
        </a:xfrm>
        <a:prstGeom prst="rect">
          <a:avLst/>
        </a:prstGeom>
      </xdr:spPr>
    </xdr:pic>
    <xdr:clientData/>
  </xdr:twoCellAnchor>
  <xdr:twoCellAnchor>
    <xdr:from>
      <xdr:col>1</xdr:col>
      <xdr:colOff>650088</xdr:colOff>
      <xdr:row>48</xdr:row>
      <xdr:rowOff>137160</xdr:rowOff>
    </xdr:from>
    <xdr:to>
      <xdr:col>4</xdr:col>
      <xdr:colOff>641350</xdr:colOff>
      <xdr:row>53</xdr:row>
      <xdr:rowOff>83820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A5274CEA-D725-48C3-9BF8-BAEA16340923}"/>
            </a:ext>
          </a:extLst>
        </xdr:cNvPr>
        <xdr:cNvSpPr txBox="1"/>
      </xdr:nvSpPr>
      <xdr:spPr bwMode="auto">
        <a:xfrm>
          <a:off x="1320648" y="8549640"/>
          <a:ext cx="2002942" cy="8229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algn="l"/>
          <a:r>
            <a:rPr lang="en-ID" sz="1100" b="0">
              <a:latin typeface="Arial" panose="020B0604020202020204" pitchFamily="34" charset="0"/>
              <a:cs typeface="Arial" panose="020B0604020202020204" pitchFamily="34" charset="0"/>
            </a:rPr>
            <a:t>The results of product </a:t>
          </a:r>
        </a:p>
        <a:p>
          <a:pPr algn="l"/>
          <a:r>
            <a:rPr lang="en-ID" sz="1100" b="0">
              <a:latin typeface="Arial" panose="020B0604020202020204" pitchFamily="34" charset="0"/>
              <a:cs typeface="Arial" panose="020B0604020202020204" pitchFamily="34" charset="0"/>
            </a:rPr>
            <a:t>scanning to divisions in </a:t>
          </a:r>
        </a:p>
        <a:p>
          <a:pPr algn="l"/>
          <a:r>
            <a:rPr lang="en-ID" sz="1100" b="0">
              <a:latin typeface="Arial" panose="020B0604020202020204" pitchFamily="34" charset="0"/>
              <a:cs typeface="Arial" panose="020B0604020202020204" pitchFamily="34" charset="0"/>
            </a:rPr>
            <a:t>Plant </a:t>
          </a:r>
          <a:r>
            <a:rPr lang="en-ID" sz="1100" b="1">
              <a:latin typeface="Arial" panose="020B0604020202020204" pitchFamily="34" charset="0"/>
              <a:cs typeface="Arial" panose="020B0604020202020204" pitchFamily="34" charset="0"/>
            </a:rPr>
            <a:t>42% of the materials</a:t>
          </a:r>
        </a:p>
        <a:p>
          <a:pPr algn="l"/>
          <a:r>
            <a:rPr lang="en-ID" sz="1100" b="1">
              <a:latin typeface="Arial" panose="020B0604020202020204" pitchFamily="34" charset="0"/>
              <a:cs typeface="Arial" panose="020B0604020202020204" pitchFamily="34" charset="0"/>
            </a:rPr>
            <a:t>needed are equipment steel</a:t>
          </a:r>
        </a:p>
      </xdr:txBody>
    </xdr:sp>
    <xdr:clientData/>
  </xdr:twoCellAnchor>
  <xdr:twoCellAnchor editAs="oneCell">
    <xdr:from>
      <xdr:col>6</xdr:col>
      <xdr:colOff>495300</xdr:colOff>
      <xdr:row>48</xdr:row>
      <xdr:rowOff>139699</xdr:rowOff>
    </xdr:from>
    <xdr:to>
      <xdr:col>8</xdr:col>
      <xdr:colOff>146050</xdr:colOff>
      <xdr:row>53</xdr:row>
      <xdr:rowOff>69432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745EED7A-DBD2-4960-8663-29D743704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8660" y="8552179"/>
          <a:ext cx="991870" cy="806033"/>
        </a:xfrm>
        <a:prstGeom prst="rect">
          <a:avLst/>
        </a:prstGeom>
      </xdr:spPr>
    </xdr:pic>
    <xdr:clientData/>
  </xdr:twoCellAnchor>
  <xdr:twoCellAnchor>
    <xdr:from>
      <xdr:col>0</xdr:col>
      <xdr:colOff>289560</xdr:colOff>
      <xdr:row>35</xdr:row>
      <xdr:rowOff>28787</xdr:rowOff>
    </xdr:from>
    <xdr:to>
      <xdr:col>1</xdr:col>
      <xdr:colOff>177800</xdr:colOff>
      <xdr:row>40</xdr:row>
      <xdr:rowOff>36407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EEF87B04-29B8-4351-BC42-F6CF4E342BA0}"/>
            </a:ext>
          </a:extLst>
        </xdr:cNvPr>
        <xdr:cNvSpPr/>
      </xdr:nvSpPr>
      <xdr:spPr>
        <a:xfrm>
          <a:off x="289560" y="6162887"/>
          <a:ext cx="558800" cy="883920"/>
        </a:xfrm>
        <a:prstGeom prst="rect">
          <a:avLst/>
        </a:prstGeom>
        <a:noFill/>
        <a:ln w="28575">
          <a:solidFill>
            <a:srgbClr val="FF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 editAs="oneCell">
    <xdr:from>
      <xdr:col>10</xdr:col>
      <xdr:colOff>115146</xdr:colOff>
      <xdr:row>32</xdr:row>
      <xdr:rowOff>173566</xdr:rowOff>
    </xdr:from>
    <xdr:to>
      <xdr:col>18</xdr:col>
      <xdr:colOff>521547</xdr:colOff>
      <xdr:row>39</xdr:row>
      <xdr:rowOff>46567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2830507E-42C4-43BD-A441-7999F70FE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20746" y="5781886"/>
          <a:ext cx="5770881" cy="1099821"/>
        </a:xfrm>
        <a:prstGeom prst="rect">
          <a:avLst/>
        </a:prstGeom>
      </xdr:spPr>
    </xdr:pic>
    <xdr:clientData/>
  </xdr:twoCellAnchor>
  <xdr:twoCellAnchor>
    <xdr:from>
      <xdr:col>10</xdr:col>
      <xdr:colOff>65194</xdr:colOff>
      <xdr:row>28</xdr:row>
      <xdr:rowOff>45719</xdr:rowOff>
    </xdr:from>
    <xdr:to>
      <xdr:col>18</xdr:col>
      <xdr:colOff>474133</xdr:colOff>
      <xdr:row>31</xdr:row>
      <xdr:rowOff>137160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AFF350BD-3051-47C6-BC8B-0EF1ADF5493B}"/>
            </a:ext>
          </a:extLst>
        </xdr:cNvPr>
        <xdr:cNvSpPr/>
      </xdr:nvSpPr>
      <xdr:spPr>
        <a:xfrm>
          <a:off x="6770794" y="4952999"/>
          <a:ext cx="5773419" cy="617221"/>
        </a:xfrm>
        <a:prstGeom prst="rect">
          <a:avLst/>
        </a:prstGeom>
        <a:noFill/>
        <a:ln w="28575">
          <a:solidFill>
            <a:srgbClr val="FF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10</xdr:col>
      <xdr:colOff>80434</xdr:colOff>
      <xdr:row>22</xdr:row>
      <xdr:rowOff>144779</xdr:rowOff>
    </xdr:from>
    <xdr:to>
      <xdr:col>18</xdr:col>
      <xdr:colOff>489373</xdr:colOff>
      <xdr:row>26</xdr:row>
      <xdr:rowOff>38100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F484E02C-FFD4-4735-9174-7AEB59986F85}"/>
            </a:ext>
          </a:extLst>
        </xdr:cNvPr>
        <xdr:cNvSpPr/>
      </xdr:nvSpPr>
      <xdr:spPr>
        <a:xfrm>
          <a:off x="6786034" y="4000499"/>
          <a:ext cx="5773419" cy="594361"/>
        </a:xfrm>
        <a:prstGeom prst="rect">
          <a:avLst/>
        </a:prstGeom>
        <a:noFill/>
        <a:ln w="28575">
          <a:solidFill>
            <a:srgbClr val="FF0000"/>
          </a:solidFill>
          <a:prstDash val="dash"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 editAs="oneCell">
    <xdr:from>
      <xdr:col>6</xdr:col>
      <xdr:colOff>320040</xdr:colOff>
      <xdr:row>34</xdr:row>
      <xdr:rowOff>60960</xdr:rowOff>
    </xdr:from>
    <xdr:to>
      <xdr:col>7</xdr:col>
      <xdr:colOff>369145</xdr:colOff>
      <xdr:row>37</xdr:row>
      <xdr:rowOff>144779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F8E5AE1-DD0A-4B17-83D2-A91FD1DC9C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966" b="7395"/>
        <a:stretch/>
      </xdr:blipFill>
      <xdr:spPr>
        <a:xfrm>
          <a:off x="4343400" y="6019800"/>
          <a:ext cx="719665" cy="609599"/>
        </a:xfrm>
        <a:prstGeom prst="rect">
          <a:avLst/>
        </a:prstGeom>
      </xdr:spPr>
    </xdr:pic>
    <xdr:clientData/>
  </xdr:twoCellAnchor>
  <xdr:twoCellAnchor editAs="oneCell">
    <xdr:from>
      <xdr:col>7</xdr:col>
      <xdr:colOff>441961</xdr:colOff>
      <xdr:row>34</xdr:row>
      <xdr:rowOff>5240</xdr:rowOff>
    </xdr:from>
    <xdr:to>
      <xdr:col>9</xdr:col>
      <xdr:colOff>45721</xdr:colOff>
      <xdr:row>37</xdr:row>
      <xdr:rowOff>149375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7004DF0B-98B8-4829-9D15-CB1793729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135881" y="5964080"/>
          <a:ext cx="944880" cy="669915"/>
        </a:xfrm>
        <a:prstGeom prst="rect">
          <a:avLst/>
        </a:prstGeom>
      </xdr:spPr>
    </xdr:pic>
    <xdr:clientData/>
  </xdr:twoCellAnchor>
  <xdr:twoCellAnchor editAs="oneCell">
    <xdr:from>
      <xdr:col>10</xdr:col>
      <xdr:colOff>83821</xdr:colOff>
      <xdr:row>40</xdr:row>
      <xdr:rowOff>91441</xdr:rowOff>
    </xdr:from>
    <xdr:to>
      <xdr:col>18</xdr:col>
      <xdr:colOff>502921</xdr:colOff>
      <xdr:row>48</xdr:row>
      <xdr:rowOff>144781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F26641E-B6D5-40A3-A994-B3769779E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89421" y="7101841"/>
          <a:ext cx="5783580" cy="1455420"/>
        </a:xfrm>
        <a:prstGeom prst="rect">
          <a:avLst/>
        </a:prstGeom>
      </xdr:spPr>
    </xdr:pic>
    <xdr:clientData/>
  </xdr:twoCellAnchor>
  <xdr:oneCellAnchor>
    <xdr:from>
      <xdr:col>11</xdr:col>
      <xdr:colOff>30480</xdr:colOff>
      <xdr:row>18</xdr:row>
      <xdr:rowOff>0</xdr:rowOff>
    </xdr:from>
    <xdr:ext cx="1072409" cy="195566"/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2AAD4683-0483-476D-B257-8123765C58DD}"/>
            </a:ext>
          </a:extLst>
        </xdr:cNvPr>
        <xdr:cNvSpPr txBox="1"/>
      </xdr:nvSpPr>
      <xdr:spPr>
        <a:xfrm>
          <a:off x="7406640" y="3154680"/>
          <a:ext cx="1072409" cy="19556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700" b="1">
              <a:latin typeface="Arial" panose="020B0604020202020204" pitchFamily="34" charset="0"/>
              <a:cs typeface="Arial" panose="020B0604020202020204" pitchFamily="34" charset="0"/>
            </a:rPr>
            <a:t>CNC Milling Machine</a:t>
          </a:r>
        </a:p>
      </xdr:txBody>
    </xdr:sp>
    <xdr:clientData/>
  </xdr:oneCellAnchor>
  <xdr:oneCellAnchor>
    <xdr:from>
      <xdr:col>10</xdr:col>
      <xdr:colOff>579120</xdr:colOff>
      <xdr:row>26</xdr:row>
      <xdr:rowOff>137160</xdr:rowOff>
    </xdr:from>
    <xdr:ext cx="1401730" cy="195566"/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A61842C7-1E37-4C1B-9C07-820E3C2E526A}"/>
            </a:ext>
          </a:extLst>
        </xdr:cNvPr>
        <xdr:cNvSpPr txBox="1"/>
      </xdr:nvSpPr>
      <xdr:spPr>
        <a:xfrm>
          <a:off x="7284720" y="4693920"/>
          <a:ext cx="1401730" cy="195566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700" b="1">
              <a:latin typeface="Arial" panose="020B0604020202020204" pitchFamily="34" charset="0"/>
              <a:cs typeface="Arial" panose="020B0604020202020204" pitchFamily="34" charset="0"/>
            </a:rPr>
            <a:t>Conventional Lathe Machine</a:t>
          </a:r>
        </a:p>
      </xdr:txBody>
    </xdr:sp>
    <xdr:clientData/>
  </xdr:oneCellAnchor>
  <xdr:twoCellAnchor editAs="oneCell">
    <xdr:from>
      <xdr:col>13</xdr:col>
      <xdr:colOff>114300</xdr:colOff>
      <xdr:row>1</xdr:row>
      <xdr:rowOff>32602</xdr:rowOff>
    </xdr:from>
    <xdr:to>
      <xdr:col>18</xdr:col>
      <xdr:colOff>601980</xdr:colOff>
      <xdr:row>5</xdr:row>
      <xdr:rowOff>111082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F8A4EC3-4DEF-44E0-B937-D8102587E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831580" y="207862"/>
          <a:ext cx="3840480" cy="7795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53340</xdr:colOff>
      <xdr:row>12</xdr:row>
      <xdr:rowOff>106680</xdr:rowOff>
    </xdr:from>
    <xdr:to>
      <xdr:col>14</xdr:col>
      <xdr:colOff>647364</xdr:colOff>
      <xdr:row>20</xdr:row>
      <xdr:rowOff>32173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8220" y="2628900"/>
          <a:ext cx="11607282" cy="1327573"/>
        </a:xfrm>
        <a:prstGeom prst="rect">
          <a:avLst/>
        </a:prstGeom>
      </xdr:spPr>
    </xdr:pic>
    <xdr:clientData/>
  </xdr:twoCellAnchor>
  <xdr:twoCellAnchor editAs="oneCell">
    <xdr:from>
      <xdr:col>7</xdr:col>
      <xdr:colOff>127853</xdr:colOff>
      <xdr:row>23</xdr:row>
      <xdr:rowOff>0</xdr:rowOff>
    </xdr:from>
    <xdr:to>
      <xdr:col>12</xdr:col>
      <xdr:colOff>648617</xdr:colOff>
      <xdr:row>32</xdr:row>
      <xdr:rowOff>112338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046766-D1D5-4BC6-B621-AE703A421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65672" y="4743322"/>
          <a:ext cx="3940814" cy="200144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251460</xdr:colOff>
      <xdr:row>0</xdr:row>
      <xdr:rowOff>121920</xdr:rowOff>
    </xdr:from>
    <xdr:to>
      <xdr:col>19</xdr:col>
      <xdr:colOff>264015</xdr:colOff>
      <xdr:row>21</xdr:row>
      <xdr:rowOff>97808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46720" y="121920"/>
          <a:ext cx="8059275" cy="4677428"/>
        </a:xfrm>
        <a:prstGeom prst="rect">
          <a:avLst/>
        </a:prstGeom>
      </xdr:spPr>
    </xdr:pic>
    <xdr:clientData/>
  </xdr:twoCellAnchor>
  <xdr:twoCellAnchor>
    <xdr:from>
      <xdr:col>6</xdr:col>
      <xdr:colOff>727710</xdr:colOff>
      <xdr:row>7</xdr:row>
      <xdr:rowOff>144780</xdr:rowOff>
    </xdr:from>
    <xdr:to>
      <xdr:col>13</xdr:col>
      <xdr:colOff>453390</xdr:colOff>
      <xdr:row>23</xdr:row>
      <xdr:rowOff>83820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251460</xdr:colOff>
      <xdr:row>0</xdr:row>
      <xdr:rowOff>121920</xdr:rowOff>
    </xdr:from>
    <xdr:to>
      <xdr:col>23</xdr:col>
      <xdr:colOff>264015</xdr:colOff>
      <xdr:row>24</xdr:row>
      <xdr:rowOff>128288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46720" y="121920"/>
          <a:ext cx="8059275" cy="467742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53340</xdr:colOff>
      <xdr:row>3</xdr:row>
      <xdr:rowOff>76200</xdr:rowOff>
    </xdr:from>
    <xdr:to>
      <xdr:col>4</xdr:col>
      <xdr:colOff>23940</xdr:colOff>
      <xdr:row>3</xdr:row>
      <xdr:rowOff>182880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/>
      </xdr:nvSpPr>
      <xdr:spPr>
        <a:xfrm>
          <a:off x="2415540" y="693420"/>
          <a:ext cx="504000" cy="106680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4</xdr:col>
      <xdr:colOff>38100</xdr:colOff>
      <xdr:row>4</xdr:row>
      <xdr:rowOff>76200</xdr:rowOff>
    </xdr:from>
    <xdr:to>
      <xdr:col>6</xdr:col>
      <xdr:colOff>8700</xdr:colOff>
      <xdr:row>4</xdr:row>
      <xdr:rowOff>182880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SpPr/>
      </xdr:nvSpPr>
      <xdr:spPr>
        <a:xfrm>
          <a:off x="2933700" y="914400"/>
          <a:ext cx="504000" cy="106680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21</xdr:col>
      <xdr:colOff>0</xdr:colOff>
      <xdr:row>6</xdr:row>
      <xdr:rowOff>129540</xdr:rowOff>
    </xdr:from>
    <xdr:to>
      <xdr:col>22</xdr:col>
      <xdr:colOff>38100</xdr:colOff>
      <xdr:row>7</xdr:row>
      <xdr:rowOff>205740</xdr:rowOff>
    </xdr:to>
    <xdr:sp macro="" textlink="">
      <xdr:nvSpPr>
        <xdr:cNvPr id="4" name="Star: 5 Points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SpPr/>
      </xdr:nvSpPr>
      <xdr:spPr>
        <a:xfrm>
          <a:off x="7429500" y="1409700"/>
          <a:ext cx="304800" cy="297180"/>
        </a:xfrm>
        <a:prstGeom prst="star5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6</xdr:col>
      <xdr:colOff>45720</xdr:colOff>
      <xdr:row>4</xdr:row>
      <xdr:rowOff>30480</xdr:rowOff>
    </xdr:from>
    <xdr:to>
      <xdr:col>6</xdr:col>
      <xdr:colOff>236220</xdr:colOff>
      <xdr:row>4</xdr:row>
      <xdr:rowOff>190500</xdr:rowOff>
    </xdr:to>
    <xdr:sp macro="" textlink="">
      <xdr:nvSpPr>
        <xdr:cNvPr id="5" name="Flowchart: Merg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SpPr/>
      </xdr:nvSpPr>
      <xdr:spPr>
        <a:xfrm>
          <a:off x="3474720" y="868680"/>
          <a:ext cx="190500" cy="160020"/>
        </a:xfrm>
        <a:prstGeom prst="flowChartMerge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7</xdr:col>
      <xdr:colOff>22860</xdr:colOff>
      <xdr:row>5</xdr:row>
      <xdr:rowOff>76200</xdr:rowOff>
    </xdr:from>
    <xdr:to>
      <xdr:col>18</xdr:col>
      <xdr:colOff>257160</xdr:colOff>
      <xdr:row>5</xdr:row>
      <xdr:rowOff>182880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SpPr/>
      </xdr:nvSpPr>
      <xdr:spPr>
        <a:xfrm>
          <a:off x="3718560" y="1135380"/>
          <a:ext cx="3168000" cy="106680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8</xdr:col>
      <xdr:colOff>15240</xdr:colOff>
      <xdr:row>6</xdr:row>
      <xdr:rowOff>83820</xdr:rowOff>
    </xdr:from>
    <xdr:to>
      <xdr:col>18</xdr:col>
      <xdr:colOff>264240</xdr:colOff>
      <xdr:row>6</xdr:row>
      <xdr:rowOff>190500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SpPr/>
      </xdr:nvSpPr>
      <xdr:spPr>
        <a:xfrm>
          <a:off x="3977640" y="1363980"/>
          <a:ext cx="2916000" cy="106680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19</xdr:col>
      <xdr:colOff>30480</xdr:colOff>
      <xdr:row>7</xdr:row>
      <xdr:rowOff>68580</xdr:rowOff>
    </xdr:from>
    <xdr:to>
      <xdr:col>21</xdr:col>
      <xdr:colOff>1080</xdr:colOff>
      <xdr:row>7</xdr:row>
      <xdr:rowOff>175260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SpPr/>
      </xdr:nvSpPr>
      <xdr:spPr>
        <a:xfrm>
          <a:off x="6926580" y="1569720"/>
          <a:ext cx="504000" cy="106680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 editAs="oneCell">
    <xdr:from>
      <xdr:col>1</xdr:col>
      <xdr:colOff>320040</xdr:colOff>
      <xdr:row>8</xdr:row>
      <xdr:rowOff>83820</xdr:rowOff>
    </xdr:from>
    <xdr:to>
      <xdr:col>10</xdr:col>
      <xdr:colOff>196788</xdr:colOff>
      <xdr:row>19</xdr:row>
      <xdr:rowOff>139401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6740" y="1805940"/>
          <a:ext cx="4105848" cy="241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23</xdr:row>
      <xdr:rowOff>129540</xdr:rowOff>
    </xdr:from>
    <xdr:to>
      <xdr:col>19</xdr:col>
      <xdr:colOff>162830</xdr:colOff>
      <xdr:row>43</xdr:row>
      <xdr:rowOff>168135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4305300"/>
          <a:ext cx="6487430" cy="3543795"/>
        </a:xfrm>
        <a:prstGeom prst="rect">
          <a:avLst/>
        </a:prstGeom>
      </xdr:spPr>
    </xdr:pic>
    <xdr:clientData/>
  </xdr:twoCellAnchor>
  <xdr:twoCellAnchor>
    <xdr:from>
      <xdr:col>25</xdr:col>
      <xdr:colOff>533400</xdr:colOff>
      <xdr:row>16</xdr:row>
      <xdr:rowOff>38100</xdr:rowOff>
    </xdr:from>
    <xdr:to>
      <xdr:col>31</xdr:col>
      <xdr:colOff>80963</xdr:colOff>
      <xdr:row>36</xdr:row>
      <xdr:rowOff>52388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106680</xdr:colOff>
      <xdr:row>4</xdr:row>
      <xdr:rowOff>30480</xdr:rowOff>
    </xdr:from>
    <xdr:to>
      <xdr:col>3</xdr:col>
      <xdr:colOff>1158240</xdr:colOff>
      <xdr:row>4</xdr:row>
      <xdr:rowOff>930374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8360" y="784860"/>
          <a:ext cx="1051560" cy="899894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114300</xdr:colOff>
      <xdr:row>5</xdr:row>
      <xdr:rowOff>120110</xdr:rowOff>
    </xdr:from>
    <xdr:to>
      <xdr:col>4</xdr:col>
      <xdr:colOff>1219199</xdr:colOff>
      <xdr:row>5</xdr:row>
      <xdr:rowOff>770571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06140" y="1857470"/>
          <a:ext cx="1104899" cy="650461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5</xdr:row>
      <xdr:rowOff>41446</xdr:rowOff>
    </xdr:from>
    <xdr:to>
      <xdr:col>3</xdr:col>
      <xdr:colOff>1150620</xdr:colOff>
      <xdr:row>5</xdr:row>
      <xdr:rowOff>850643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25980" y="1778806"/>
          <a:ext cx="1036320" cy="809197"/>
        </a:xfrm>
        <a:prstGeom prst="rect">
          <a:avLst/>
        </a:prstGeom>
      </xdr:spPr>
    </xdr:pic>
    <xdr:clientData/>
  </xdr:twoCellAnchor>
  <xdr:twoCellAnchor editAs="oneCell">
    <xdr:from>
      <xdr:col>18</xdr:col>
      <xdr:colOff>114300</xdr:colOff>
      <xdr:row>5</xdr:row>
      <xdr:rowOff>464820</xdr:rowOff>
    </xdr:from>
    <xdr:to>
      <xdr:col>21</xdr:col>
      <xdr:colOff>685799</xdr:colOff>
      <xdr:row>12</xdr:row>
      <xdr:rowOff>132636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984980" y="2202180"/>
          <a:ext cx="3185159" cy="1588056"/>
        </a:xfrm>
        <a:prstGeom prst="rect">
          <a:avLst/>
        </a:prstGeom>
      </xdr:spPr>
    </xdr:pic>
    <xdr:clientData/>
  </xdr:twoCellAnchor>
  <xdr:twoCellAnchor editAs="oneCell">
    <xdr:from>
      <xdr:col>5</xdr:col>
      <xdr:colOff>259081</xdr:colOff>
      <xdr:row>4</xdr:row>
      <xdr:rowOff>45439</xdr:rowOff>
    </xdr:from>
    <xdr:to>
      <xdr:col>5</xdr:col>
      <xdr:colOff>1127761</xdr:colOff>
      <xdr:row>4</xdr:row>
      <xdr:rowOff>975896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31081" y="799819"/>
          <a:ext cx="868680" cy="930457"/>
        </a:xfrm>
        <a:prstGeom prst="rect">
          <a:avLst/>
        </a:prstGeom>
      </xdr:spPr>
    </xdr:pic>
    <xdr:clientData/>
  </xdr:twoCellAnchor>
  <xdr:twoCellAnchor editAs="oneCell">
    <xdr:from>
      <xdr:col>5</xdr:col>
      <xdr:colOff>81502</xdr:colOff>
      <xdr:row>5</xdr:row>
      <xdr:rowOff>144781</xdr:rowOff>
    </xdr:from>
    <xdr:to>
      <xdr:col>5</xdr:col>
      <xdr:colOff>1259788</xdr:colOff>
      <xdr:row>5</xdr:row>
      <xdr:rowOff>754380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53502" y="1882141"/>
          <a:ext cx="1178286" cy="609599"/>
        </a:xfrm>
        <a:prstGeom prst="rect">
          <a:avLst/>
        </a:prstGeom>
      </xdr:spPr>
    </xdr:pic>
    <xdr:clientData/>
  </xdr:twoCellAnchor>
  <xdr:twoCellAnchor editAs="oneCell">
    <xdr:from>
      <xdr:col>9</xdr:col>
      <xdr:colOff>121920</xdr:colOff>
      <xdr:row>18</xdr:row>
      <xdr:rowOff>45720</xdr:rowOff>
    </xdr:from>
    <xdr:to>
      <xdr:col>9</xdr:col>
      <xdr:colOff>1173480</xdr:colOff>
      <xdr:row>18</xdr:row>
      <xdr:rowOff>945614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58200" y="5029200"/>
          <a:ext cx="1051560" cy="899894"/>
        </a:xfrm>
        <a:prstGeom prst="rect">
          <a:avLst/>
        </a:prstGeom>
      </xdr:spPr>
    </xdr:pic>
    <xdr:clientData/>
  </xdr:twoCellAnchor>
  <xdr:twoCellAnchor editAs="oneCell">
    <xdr:from>
      <xdr:col>9</xdr:col>
      <xdr:colOff>121921</xdr:colOff>
      <xdr:row>19</xdr:row>
      <xdr:rowOff>91440</xdr:rowOff>
    </xdr:from>
    <xdr:to>
      <xdr:col>9</xdr:col>
      <xdr:colOff>1143001</xdr:colOff>
      <xdr:row>19</xdr:row>
      <xdr:rowOff>878671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458201" y="6042660"/>
          <a:ext cx="1021080" cy="787231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4</xdr:row>
      <xdr:rowOff>99060</xdr:rowOff>
    </xdr:from>
    <xdr:to>
      <xdr:col>1</xdr:col>
      <xdr:colOff>1280160</xdr:colOff>
      <xdr:row>4</xdr:row>
      <xdr:rowOff>868780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4860" y="853440"/>
          <a:ext cx="1165860" cy="769720"/>
        </a:xfrm>
        <a:prstGeom prst="rect">
          <a:avLst/>
        </a:prstGeom>
      </xdr:spPr>
    </xdr:pic>
    <xdr:clientData/>
  </xdr:twoCellAnchor>
  <xdr:twoCellAnchor editAs="oneCell">
    <xdr:from>
      <xdr:col>2</xdr:col>
      <xdr:colOff>220980</xdr:colOff>
      <xdr:row>5</xdr:row>
      <xdr:rowOff>51534</xdr:rowOff>
    </xdr:from>
    <xdr:to>
      <xdr:col>2</xdr:col>
      <xdr:colOff>1150620</xdr:colOff>
      <xdr:row>5</xdr:row>
      <xdr:rowOff>819395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32660" y="1788894"/>
          <a:ext cx="929640" cy="767861"/>
        </a:xfrm>
        <a:prstGeom prst="rect">
          <a:avLst/>
        </a:prstGeom>
      </xdr:spPr>
    </xdr:pic>
    <xdr:clientData/>
  </xdr:twoCellAnchor>
  <xdr:twoCellAnchor editAs="oneCell">
    <xdr:from>
      <xdr:col>1</xdr:col>
      <xdr:colOff>95869</xdr:colOff>
      <xdr:row>5</xdr:row>
      <xdr:rowOff>45719</xdr:rowOff>
    </xdr:from>
    <xdr:to>
      <xdr:col>1</xdr:col>
      <xdr:colOff>1242060</xdr:colOff>
      <xdr:row>5</xdr:row>
      <xdr:rowOff>823886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6429" y="1783079"/>
          <a:ext cx="1146191" cy="7781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228601</xdr:colOff>
      <xdr:row>4</xdr:row>
      <xdr:rowOff>54661</xdr:rowOff>
    </xdr:from>
    <xdr:to>
      <xdr:col>4</xdr:col>
      <xdr:colOff>1059181</xdr:colOff>
      <xdr:row>4</xdr:row>
      <xdr:rowOff>942523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20441" y="809041"/>
          <a:ext cx="830580" cy="887862"/>
        </a:xfrm>
        <a:prstGeom prst="rect">
          <a:avLst/>
        </a:prstGeom>
      </xdr:spPr>
    </xdr:pic>
    <xdr:clientData/>
  </xdr:twoCellAnchor>
  <xdr:twoCellAnchor editAs="oneCell">
    <xdr:from>
      <xdr:col>6</xdr:col>
      <xdr:colOff>236221</xdr:colOff>
      <xdr:row>4</xdr:row>
      <xdr:rowOff>60960</xdr:rowOff>
    </xdr:from>
    <xdr:to>
      <xdr:col>6</xdr:col>
      <xdr:colOff>1043940</xdr:colOff>
      <xdr:row>4</xdr:row>
      <xdr:rowOff>976228</xdr:rowOff>
    </xdr:to>
    <xdr:pic>
      <xdr:nvPicPr>
        <xdr:cNvPr id="14" name="Google Shape;569;p8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 preferRelativeResize="0"/>
      </xdr:nvPicPr>
      <xdr:blipFill rotWithShape="1">
        <a:blip xmlns:r="http://schemas.openxmlformats.org/officeDocument/2006/relationships" r:embed="rId12">
          <a:alphaModFix/>
        </a:blip>
        <a:srcRect/>
        <a:stretch/>
      </xdr:blipFill>
      <xdr:spPr>
        <a:xfrm>
          <a:off x="6088381" y="815340"/>
          <a:ext cx="807719" cy="915268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6</xdr:col>
      <xdr:colOff>190501</xdr:colOff>
      <xdr:row>5</xdr:row>
      <xdr:rowOff>76201</xdr:rowOff>
    </xdr:from>
    <xdr:to>
      <xdr:col>6</xdr:col>
      <xdr:colOff>1013461</xdr:colOff>
      <xdr:row>5</xdr:row>
      <xdr:rowOff>807721</xdr:rowOff>
    </xdr:to>
    <xdr:sp macro="" textlink="">
      <xdr:nvSpPr>
        <xdr:cNvPr id="15" name="Google Shape;264;p4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SpPr/>
      </xdr:nvSpPr>
      <xdr:spPr>
        <a:xfrm>
          <a:off x="6042661" y="1813561"/>
          <a:ext cx="822960" cy="731520"/>
        </a:xfrm>
        <a:prstGeom prst="rect">
          <a:avLst/>
        </a:prstGeom>
        <a:blipFill rotWithShape="1">
          <a:blip xmlns:r="http://schemas.openxmlformats.org/officeDocument/2006/relationships" r:embed="rId13">
            <a:alphaModFix/>
          </a:blip>
          <a:srcRect/>
          <a:stretch>
            <a:fillRect l="-21911" r="-7971"/>
          </a:stretch>
        </a:blipFill>
        <a:ln w="12700" cap="flat" cmpd="sng">
          <a:solidFill>
            <a:schemeClr val="lt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>
          <a:defPPr marR="0" lvl="0" algn="l" rtl="0">
            <a:lnSpc>
              <a:spcPct val="100000"/>
            </a:lnSpc>
            <a:spcBef>
              <a:spcPts val="0"/>
            </a:spcBef>
            <a:spcAft>
              <a:spcPts val="0"/>
            </a:spcAft>
          </a:defPPr>
          <a:lvl1pPr marR="0" lvl="0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1pPr>
          <a:lvl2pPr marR="0" lvl="1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2pPr>
          <a:lvl3pPr marR="0" lvl="2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3pPr>
          <a:lvl4pPr marR="0" lvl="3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4pPr>
          <a:lvl5pPr marR="0" lvl="4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5pPr>
          <a:lvl6pPr marR="0" lvl="5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6pPr>
          <a:lvl7pPr marR="0" lvl="6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7pPr>
          <a:lvl8pPr marR="0" lvl="7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8pPr>
          <a:lvl9pPr marR="0" lvl="8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9pPr>
        </a:lstStyle>
        <a:p>
          <a:pPr marL="0" marR="0" lvl="0" indent="0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SzPts val="1400"/>
            <a:buFont typeface="Arial"/>
            <a:buNone/>
          </a:pPr>
          <a:endParaRPr sz="1400" b="0" i="0" u="none" strike="noStrike" cap="none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/>
  </xdr:twoCellAnchor>
  <xdr:twoCellAnchor editAs="oneCell">
    <xdr:from>
      <xdr:col>5</xdr:col>
      <xdr:colOff>1264921</xdr:colOff>
      <xdr:row>19</xdr:row>
      <xdr:rowOff>91440</xdr:rowOff>
    </xdr:from>
    <xdr:to>
      <xdr:col>6</xdr:col>
      <xdr:colOff>1150621</xdr:colOff>
      <xdr:row>19</xdr:row>
      <xdr:rowOff>861160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36921" y="6042660"/>
          <a:ext cx="1165860" cy="769720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</xdr:colOff>
      <xdr:row>19</xdr:row>
      <xdr:rowOff>121920</xdr:rowOff>
    </xdr:from>
    <xdr:to>
      <xdr:col>20</xdr:col>
      <xdr:colOff>1219200</xdr:colOff>
      <xdr:row>19</xdr:row>
      <xdr:rowOff>891640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65140" y="6073140"/>
          <a:ext cx="1165860" cy="769720"/>
        </a:xfrm>
        <a:prstGeom prst="rect">
          <a:avLst/>
        </a:prstGeom>
      </xdr:spPr>
    </xdr:pic>
    <xdr:clientData/>
  </xdr:twoCellAnchor>
  <xdr:twoCellAnchor editAs="oneCell">
    <xdr:from>
      <xdr:col>20</xdr:col>
      <xdr:colOff>236220</xdr:colOff>
      <xdr:row>18</xdr:row>
      <xdr:rowOff>45720</xdr:rowOff>
    </xdr:from>
    <xdr:to>
      <xdr:col>20</xdr:col>
      <xdr:colOff>1066800</xdr:colOff>
      <xdr:row>18</xdr:row>
      <xdr:rowOff>933582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448020" y="5029200"/>
          <a:ext cx="830580" cy="887862"/>
        </a:xfrm>
        <a:prstGeom prst="rect">
          <a:avLst/>
        </a:prstGeom>
      </xdr:spPr>
    </xdr:pic>
    <xdr:clientData/>
  </xdr:twoCellAnchor>
  <xdr:twoCellAnchor editAs="oneCell">
    <xdr:from>
      <xdr:col>2</xdr:col>
      <xdr:colOff>45721</xdr:colOff>
      <xdr:row>4</xdr:row>
      <xdr:rowOff>53341</xdr:rowOff>
    </xdr:from>
    <xdr:to>
      <xdr:col>2</xdr:col>
      <xdr:colOff>1272541</xdr:colOff>
      <xdr:row>4</xdr:row>
      <xdr:rowOff>913449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57401" y="807721"/>
          <a:ext cx="1226820" cy="860108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</xdr:colOff>
      <xdr:row>22</xdr:row>
      <xdr:rowOff>107466</xdr:rowOff>
    </xdr:from>
    <xdr:to>
      <xdr:col>20</xdr:col>
      <xdr:colOff>1257300</xdr:colOff>
      <xdr:row>22</xdr:row>
      <xdr:rowOff>951547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606260" y="7818906"/>
          <a:ext cx="1203960" cy="84408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28864</xdr:colOff>
      <xdr:row>5</xdr:row>
      <xdr:rowOff>61363</xdr:rowOff>
    </xdr:from>
    <xdr:to>
      <xdr:col>21</xdr:col>
      <xdr:colOff>266973</xdr:colOff>
      <xdr:row>5</xdr:row>
      <xdr:rowOff>194828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SpPr/>
      </xdr:nvSpPr>
      <xdr:spPr>
        <a:xfrm>
          <a:off x="6660284" y="1107670"/>
          <a:ext cx="1039075" cy="133465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22</xdr:col>
      <xdr:colOff>36887</xdr:colOff>
      <xdr:row>5</xdr:row>
      <xdr:rowOff>44912</xdr:rowOff>
    </xdr:from>
    <xdr:to>
      <xdr:col>22</xdr:col>
      <xdr:colOff>227387</xdr:colOff>
      <xdr:row>5</xdr:row>
      <xdr:rowOff>204932</xdr:rowOff>
    </xdr:to>
    <xdr:sp macro="" textlink="">
      <xdr:nvSpPr>
        <xdr:cNvPr id="5" name="Flowchart: Merg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SpPr/>
      </xdr:nvSpPr>
      <xdr:spPr>
        <a:xfrm>
          <a:off x="7736262" y="1091219"/>
          <a:ext cx="190500" cy="160020"/>
        </a:xfrm>
        <a:prstGeom prst="flowChartMerge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23</xdr:col>
      <xdr:colOff>14431</xdr:colOff>
      <xdr:row>6</xdr:row>
      <xdr:rowOff>47336</xdr:rowOff>
    </xdr:from>
    <xdr:to>
      <xdr:col>33</xdr:col>
      <xdr:colOff>245341</xdr:colOff>
      <xdr:row>6</xdr:row>
      <xdr:rowOff>173182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SpPr/>
      </xdr:nvSpPr>
      <xdr:spPr>
        <a:xfrm>
          <a:off x="7980795" y="1310120"/>
          <a:ext cx="2900796" cy="125846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18</xdr:col>
      <xdr:colOff>22860</xdr:colOff>
      <xdr:row>7</xdr:row>
      <xdr:rowOff>54147</xdr:rowOff>
    </xdr:from>
    <xdr:to>
      <xdr:col>25</xdr:col>
      <xdr:colOff>241787</xdr:colOff>
      <xdr:row>7</xdr:row>
      <xdr:rowOff>168740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SpPr/>
      </xdr:nvSpPr>
      <xdr:spPr>
        <a:xfrm>
          <a:off x="6654280" y="1533408"/>
          <a:ext cx="2087848" cy="114593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 editAs="oneCell">
    <xdr:from>
      <xdr:col>1</xdr:col>
      <xdr:colOff>320040</xdr:colOff>
      <xdr:row>9</xdr:row>
      <xdr:rowOff>83820</xdr:rowOff>
    </xdr:from>
    <xdr:to>
      <xdr:col>10</xdr:col>
      <xdr:colOff>196788</xdr:colOff>
      <xdr:row>23</xdr:row>
      <xdr:rowOff>40341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6740" y="1805940"/>
          <a:ext cx="4105848" cy="2410161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23</xdr:row>
      <xdr:rowOff>129540</xdr:rowOff>
    </xdr:from>
    <xdr:to>
      <xdr:col>19</xdr:col>
      <xdr:colOff>162830</xdr:colOff>
      <xdr:row>43</xdr:row>
      <xdr:rowOff>168136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4305300"/>
          <a:ext cx="6487430" cy="3543795"/>
        </a:xfrm>
        <a:prstGeom prst="rect">
          <a:avLst/>
        </a:prstGeom>
      </xdr:spPr>
    </xdr:pic>
    <xdr:clientData/>
  </xdr:twoCellAnchor>
  <xdr:twoCellAnchor>
    <xdr:from>
      <xdr:col>2</xdr:col>
      <xdr:colOff>53340</xdr:colOff>
      <xdr:row>3</xdr:row>
      <xdr:rowOff>76200</xdr:rowOff>
    </xdr:from>
    <xdr:to>
      <xdr:col>3</xdr:col>
      <xdr:colOff>234462</xdr:colOff>
      <xdr:row>3</xdr:row>
      <xdr:rowOff>183174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FF341CAC-995F-4527-8AE5-2FC593BCA55F}"/>
            </a:ext>
          </a:extLst>
        </xdr:cNvPr>
        <xdr:cNvSpPr/>
      </xdr:nvSpPr>
      <xdr:spPr>
        <a:xfrm>
          <a:off x="2415320" y="698353"/>
          <a:ext cx="445399" cy="106974"/>
        </a:xfrm>
        <a:prstGeom prst="rect">
          <a:avLst/>
        </a:prstGeom>
        <a:solidFill>
          <a:schemeClr val="tx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34</xdr:col>
      <xdr:colOff>7541</xdr:colOff>
      <xdr:row>7</xdr:row>
      <xdr:rowOff>139324</xdr:rowOff>
    </xdr:from>
    <xdr:to>
      <xdr:col>34</xdr:col>
      <xdr:colOff>244818</xdr:colOff>
      <xdr:row>8</xdr:row>
      <xdr:rowOff>210298</xdr:rowOff>
    </xdr:to>
    <xdr:sp macro="" textlink="">
      <xdr:nvSpPr>
        <xdr:cNvPr id="25" name="Star: 5 Points 24">
          <a:extLst>
            <a:ext uri="{FF2B5EF4-FFF2-40B4-BE49-F238E27FC236}">
              <a16:creationId xmlns:a16="http://schemas.microsoft.com/office/drawing/2014/main" id="{07F4F786-651F-4649-B78C-37365176EC51}"/>
            </a:ext>
          </a:extLst>
        </xdr:cNvPr>
        <xdr:cNvSpPr/>
      </xdr:nvSpPr>
      <xdr:spPr>
        <a:xfrm>
          <a:off x="10851639" y="1635175"/>
          <a:ext cx="237277" cy="290278"/>
        </a:xfrm>
        <a:prstGeom prst="star5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32</xdr:col>
      <xdr:colOff>14433</xdr:colOff>
      <xdr:row>8</xdr:row>
      <xdr:rowOff>54725</xdr:rowOff>
    </xdr:from>
    <xdr:to>
      <xdr:col>34</xdr:col>
      <xdr:colOff>1</xdr:colOff>
      <xdr:row>8</xdr:row>
      <xdr:rowOff>158750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43F87704-B870-4BE6-B87D-2E792F0A4198}"/>
            </a:ext>
          </a:extLst>
        </xdr:cNvPr>
        <xdr:cNvSpPr/>
      </xdr:nvSpPr>
      <xdr:spPr>
        <a:xfrm>
          <a:off x="10383694" y="1750464"/>
          <a:ext cx="519546" cy="104025"/>
        </a:xfrm>
        <a:prstGeom prst="rect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  <xdr:twoCellAnchor>
    <xdr:from>
      <xdr:col>22</xdr:col>
      <xdr:colOff>29321</xdr:colOff>
      <xdr:row>3</xdr:row>
      <xdr:rowOff>211016</xdr:rowOff>
    </xdr:from>
    <xdr:to>
      <xdr:col>22</xdr:col>
      <xdr:colOff>234462</xdr:colOff>
      <xdr:row>4</xdr:row>
      <xdr:rowOff>205153</xdr:rowOff>
    </xdr:to>
    <xdr:sp macro="" textlink="">
      <xdr:nvSpPr>
        <xdr:cNvPr id="27" name="Star: 5 Points 26">
          <a:extLst>
            <a:ext uri="{FF2B5EF4-FFF2-40B4-BE49-F238E27FC236}">
              <a16:creationId xmlns:a16="http://schemas.microsoft.com/office/drawing/2014/main" id="{57DDA9DD-C84C-4F07-AA05-F75AE0C3AD3F}"/>
            </a:ext>
          </a:extLst>
        </xdr:cNvPr>
        <xdr:cNvSpPr/>
      </xdr:nvSpPr>
      <xdr:spPr>
        <a:xfrm>
          <a:off x="7663975" y="833804"/>
          <a:ext cx="205141" cy="213945"/>
        </a:xfrm>
        <a:prstGeom prst="star5">
          <a:avLst/>
        </a:prstGeom>
        <a:solidFill>
          <a:schemeClr val="bg1"/>
        </a:solidFill>
        <a:ln>
          <a:solidFill>
            <a:sysClr val="windowText" lastClr="00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106680</xdr:colOff>
      <xdr:row>4</xdr:row>
      <xdr:rowOff>30480</xdr:rowOff>
    </xdr:from>
    <xdr:to>
      <xdr:col>2</xdr:col>
      <xdr:colOff>1158240</xdr:colOff>
      <xdr:row>4</xdr:row>
      <xdr:rowOff>930374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7240" y="838200"/>
          <a:ext cx="1051560" cy="899894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</xdr:colOff>
      <xdr:row>5</xdr:row>
      <xdr:rowOff>120110</xdr:rowOff>
    </xdr:from>
    <xdr:to>
      <xdr:col>3</xdr:col>
      <xdr:colOff>1219199</xdr:colOff>
      <xdr:row>5</xdr:row>
      <xdr:rowOff>770571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5020" y="1910810"/>
          <a:ext cx="1104899" cy="650461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5</xdr:row>
      <xdr:rowOff>41446</xdr:rowOff>
    </xdr:from>
    <xdr:to>
      <xdr:col>2</xdr:col>
      <xdr:colOff>1150620</xdr:colOff>
      <xdr:row>5</xdr:row>
      <xdr:rowOff>850643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4860" y="1832146"/>
          <a:ext cx="1036320" cy="809197"/>
        </a:xfrm>
        <a:prstGeom prst="rect">
          <a:avLst/>
        </a:prstGeom>
      </xdr:spPr>
    </xdr:pic>
    <xdr:clientData/>
  </xdr:twoCellAnchor>
  <xdr:twoCellAnchor editAs="oneCell">
    <xdr:from>
      <xdr:col>17</xdr:col>
      <xdr:colOff>114300</xdr:colOff>
      <xdr:row>5</xdr:row>
      <xdr:rowOff>464820</xdr:rowOff>
    </xdr:from>
    <xdr:to>
      <xdr:col>20</xdr:col>
      <xdr:colOff>685799</xdr:colOff>
      <xdr:row>12</xdr:row>
      <xdr:rowOff>132636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07040" y="2255520"/>
          <a:ext cx="3185159" cy="1588056"/>
        </a:xfrm>
        <a:prstGeom prst="rect">
          <a:avLst/>
        </a:prstGeom>
      </xdr:spPr>
    </xdr:pic>
    <xdr:clientData/>
  </xdr:twoCellAnchor>
  <xdr:twoCellAnchor editAs="oneCell">
    <xdr:from>
      <xdr:col>4</xdr:col>
      <xdr:colOff>259081</xdr:colOff>
      <xdr:row>4</xdr:row>
      <xdr:rowOff>45439</xdr:rowOff>
    </xdr:from>
    <xdr:to>
      <xdr:col>4</xdr:col>
      <xdr:colOff>1127761</xdr:colOff>
      <xdr:row>4</xdr:row>
      <xdr:rowOff>975896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31081" y="799819"/>
          <a:ext cx="868680" cy="930457"/>
        </a:xfrm>
        <a:prstGeom prst="rect">
          <a:avLst/>
        </a:prstGeom>
      </xdr:spPr>
    </xdr:pic>
    <xdr:clientData/>
  </xdr:twoCellAnchor>
  <xdr:twoCellAnchor editAs="oneCell">
    <xdr:from>
      <xdr:col>4</xdr:col>
      <xdr:colOff>81502</xdr:colOff>
      <xdr:row>5</xdr:row>
      <xdr:rowOff>144781</xdr:rowOff>
    </xdr:from>
    <xdr:to>
      <xdr:col>4</xdr:col>
      <xdr:colOff>1259788</xdr:colOff>
      <xdr:row>5</xdr:row>
      <xdr:rowOff>754380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53502" y="1882141"/>
          <a:ext cx="1178286" cy="609599"/>
        </a:xfrm>
        <a:prstGeom prst="rect">
          <a:avLst/>
        </a:prstGeom>
      </xdr:spPr>
    </xdr:pic>
    <xdr:clientData/>
  </xdr:twoCellAnchor>
  <xdr:twoCellAnchor editAs="oneCell">
    <xdr:from>
      <xdr:col>8</xdr:col>
      <xdr:colOff>121920</xdr:colOff>
      <xdr:row>18</xdr:row>
      <xdr:rowOff>45720</xdr:rowOff>
    </xdr:from>
    <xdr:to>
      <xdr:col>8</xdr:col>
      <xdr:colOff>1173480</xdr:colOff>
      <xdr:row>19</xdr:row>
      <xdr:rowOff>351254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58200" y="5029200"/>
          <a:ext cx="1051560" cy="899894"/>
        </a:xfrm>
        <a:prstGeom prst="rect">
          <a:avLst/>
        </a:prstGeom>
      </xdr:spPr>
    </xdr:pic>
    <xdr:clientData/>
  </xdr:twoCellAnchor>
  <xdr:twoCellAnchor editAs="oneCell">
    <xdr:from>
      <xdr:col>8</xdr:col>
      <xdr:colOff>121921</xdr:colOff>
      <xdr:row>20</xdr:row>
      <xdr:rowOff>91440</xdr:rowOff>
    </xdr:from>
    <xdr:to>
      <xdr:col>8</xdr:col>
      <xdr:colOff>1143001</xdr:colOff>
      <xdr:row>21</xdr:row>
      <xdr:rowOff>223351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36921" y="6042660"/>
          <a:ext cx="1021080" cy="787231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4</xdr:row>
      <xdr:rowOff>99060</xdr:rowOff>
    </xdr:from>
    <xdr:to>
      <xdr:col>1</xdr:col>
      <xdr:colOff>1280160</xdr:colOff>
      <xdr:row>4</xdr:row>
      <xdr:rowOff>868780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4860" y="853440"/>
          <a:ext cx="1165860" cy="76972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</xdr:colOff>
      <xdr:row>5</xdr:row>
      <xdr:rowOff>120114</xdr:rowOff>
    </xdr:from>
    <xdr:to>
      <xdr:col>1</xdr:col>
      <xdr:colOff>586740</xdr:colOff>
      <xdr:row>5</xdr:row>
      <xdr:rowOff>746759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6280" y="1857474"/>
          <a:ext cx="541020" cy="626645"/>
        </a:xfrm>
        <a:prstGeom prst="rect">
          <a:avLst/>
        </a:prstGeom>
      </xdr:spPr>
    </xdr:pic>
    <xdr:clientData/>
  </xdr:twoCellAnchor>
  <xdr:twoCellAnchor editAs="oneCell">
    <xdr:from>
      <xdr:col>1</xdr:col>
      <xdr:colOff>636889</xdr:colOff>
      <xdr:row>5</xdr:row>
      <xdr:rowOff>121920</xdr:rowOff>
    </xdr:from>
    <xdr:to>
      <xdr:col>1</xdr:col>
      <xdr:colOff>1272540</xdr:colOff>
      <xdr:row>5</xdr:row>
      <xdr:rowOff>768350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7449" y="1859280"/>
          <a:ext cx="635651" cy="6464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228601</xdr:colOff>
      <xdr:row>4</xdr:row>
      <xdr:rowOff>54661</xdr:rowOff>
    </xdr:from>
    <xdr:to>
      <xdr:col>3</xdr:col>
      <xdr:colOff>1059181</xdr:colOff>
      <xdr:row>4</xdr:row>
      <xdr:rowOff>942523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520441" y="809041"/>
          <a:ext cx="830580" cy="887862"/>
        </a:xfrm>
        <a:prstGeom prst="rect">
          <a:avLst/>
        </a:prstGeom>
      </xdr:spPr>
    </xdr:pic>
    <xdr:clientData/>
  </xdr:twoCellAnchor>
  <xdr:twoCellAnchor editAs="oneCell">
    <xdr:from>
      <xdr:col>5</xdr:col>
      <xdr:colOff>236221</xdr:colOff>
      <xdr:row>4</xdr:row>
      <xdr:rowOff>60960</xdr:rowOff>
    </xdr:from>
    <xdr:to>
      <xdr:col>5</xdr:col>
      <xdr:colOff>1043940</xdr:colOff>
      <xdr:row>4</xdr:row>
      <xdr:rowOff>976228</xdr:rowOff>
    </xdr:to>
    <xdr:pic>
      <xdr:nvPicPr>
        <xdr:cNvPr id="15" name="Google Shape;569;p8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 preferRelativeResize="0"/>
      </xdr:nvPicPr>
      <xdr:blipFill rotWithShape="1">
        <a:blip xmlns:r="http://schemas.openxmlformats.org/officeDocument/2006/relationships" r:embed="rId12">
          <a:alphaModFix/>
        </a:blip>
        <a:srcRect/>
        <a:stretch/>
      </xdr:blipFill>
      <xdr:spPr>
        <a:xfrm>
          <a:off x="6088381" y="815340"/>
          <a:ext cx="807719" cy="915268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5</xdr:col>
      <xdr:colOff>190501</xdr:colOff>
      <xdr:row>5</xdr:row>
      <xdr:rowOff>76201</xdr:rowOff>
    </xdr:from>
    <xdr:to>
      <xdr:col>5</xdr:col>
      <xdr:colOff>1013461</xdr:colOff>
      <xdr:row>5</xdr:row>
      <xdr:rowOff>807721</xdr:rowOff>
    </xdr:to>
    <xdr:sp macro="" textlink="">
      <xdr:nvSpPr>
        <xdr:cNvPr id="16" name="Google Shape;264;p4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SpPr/>
      </xdr:nvSpPr>
      <xdr:spPr>
        <a:xfrm>
          <a:off x="6042661" y="1813561"/>
          <a:ext cx="822960" cy="731520"/>
        </a:xfrm>
        <a:prstGeom prst="rect">
          <a:avLst/>
        </a:prstGeom>
        <a:blipFill rotWithShape="1">
          <a:blip xmlns:r="http://schemas.openxmlformats.org/officeDocument/2006/relationships" r:embed="rId13">
            <a:alphaModFix/>
          </a:blip>
          <a:srcRect/>
          <a:stretch>
            <a:fillRect l="-21911" r="-7971"/>
          </a:stretch>
        </a:blipFill>
        <a:ln w="12700" cap="flat" cmpd="sng">
          <a:solidFill>
            <a:schemeClr val="lt1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91425" rIns="91425" bIns="91425" anchor="ctr" anchorCtr="0">
          <a:noAutofit/>
        </a:bodyPr>
        <a:lstStyle>
          <a:defPPr marR="0" lvl="0" algn="l" rtl="0">
            <a:lnSpc>
              <a:spcPct val="100000"/>
            </a:lnSpc>
            <a:spcBef>
              <a:spcPts val="0"/>
            </a:spcBef>
            <a:spcAft>
              <a:spcPts val="0"/>
            </a:spcAft>
          </a:defPPr>
          <a:lvl1pPr marR="0" lvl="0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1pPr>
          <a:lvl2pPr marR="0" lvl="1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2pPr>
          <a:lvl3pPr marR="0" lvl="2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3pPr>
          <a:lvl4pPr marR="0" lvl="3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4pPr>
          <a:lvl5pPr marR="0" lvl="4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5pPr>
          <a:lvl6pPr marR="0" lvl="5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6pPr>
          <a:lvl7pPr marR="0" lvl="6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7pPr>
          <a:lvl8pPr marR="0" lvl="7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8pPr>
          <a:lvl9pPr marR="0" lvl="8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Font typeface="Arial"/>
            <a:defRPr sz="1400" b="0" i="0" u="none" strike="noStrike" cap="none">
              <a:solidFill>
                <a:srgbClr val="000000"/>
              </a:solidFill>
              <a:latin typeface="Arial"/>
              <a:ea typeface="Arial"/>
              <a:cs typeface="Arial"/>
              <a:sym typeface="Arial"/>
            </a:defRPr>
          </a:lvl9pPr>
        </a:lstStyle>
        <a:p>
          <a:pPr marL="0" marR="0" lvl="0" indent="0" algn="l" rtl="0">
            <a:lnSpc>
              <a:spcPct val="100000"/>
            </a:lnSpc>
            <a:spcBef>
              <a:spcPts val="0"/>
            </a:spcBef>
            <a:spcAft>
              <a:spcPts val="0"/>
            </a:spcAft>
            <a:buClr>
              <a:srgbClr val="000000"/>
            </a:buClr>
            <a:buSzPts val="1400"/>
            <a:buFont typeface="Arial"/>
            <a:buNone/>
          </a:pPr>
          <a:endParaRPr sz="1400" b="0" i="0" u="none" strike="noStrike" cap="none">
            <a:solidFill>
              <a:srgbClr val="000000"/>
            </a:solidFill>
            <a:latin typeface="Arial"/>
            <a:ea typeface="Arial"/>
            <a:cs typeface="Arial"/>
            <a:sym typeface="Arial"/>
          </a:endParaRPr>
        </a:p>
      </xdr:txBody>
    </xdr:sp>
    <xdr:clientData/>
  </xdr:twoCellAnchor>
  <xdr:twoCellAnchor editAs="oneCell">
    <xdr:from>
      <xdr:col>4</xdr:col>
      <xdr:colOff>1264921</xdr:colOff>
      <xdr:row>20</xdr:row>
      <xdr:rowOff>91440</xdr:rowOff>
    </xdr:from>
    <xdr:to>
      <xdr:col>5</xdr:col>
      <xdr:colOff>1150621</xdr:colOff>
      <xdr:row>21</xdr:row>
      <xdr:rowOff>205840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36921" y="6042660"/>
          <a:ext cx="1165860" cy="769720"/>
        </a:xfrm>
        <a:prstGeom prst="rect">
          <a:avLst/>
        </a:prstGeom>
      </xdr:spPr>
    </xdr:pic>
    <xdr:clientData/>
  </xdr:twoCellAnchor>
  <xdr:twoCellAnchor editAs="oneCell">
    <xdr:from>
      <xdr:col>19</xdr:col>
      <xdr:colOff>53340</xdr:colOff>
      <xdr:row>20</xdr:row>
      <xdr:rowOff>121920</xdr:rowOff>
    </xdr:from>
    <xdr:to>
      <xdr:col>19</xdr:col>
      <xdr:colOff>1219200</xdr:colOff>
      <xdr:row>21</xdr:row>
      <xdr:rowOff>236320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89620" y="9128760"/>
          <a:ext cx="1165860" cy="769720"/>
        </a:xfrm>
        <a:prstGeom prst="rect">
          <a:avLst/>
        </a:prstGeom>
      </xdr:spPr>
    </xdr:pic>
    <xdr:clientData/>
  </xdr:twoCellAnchor>
  <xdr:twoCellAnchor editAs="oneCell">
    <xdr:from>
      <xdr:col>14</xdr:col>
      <xdr:colOff>579120</xdr:colOff>
      <xdr:row>23</xdr:row>
      <xdr:rowOff>60960</xdr:rowOff>
    </xdr:from>
    <xdr:to>
      <xdr:col>29</xdr:col>
      <xdr:colOff>154422</xdr:colOff>
      <xdr:row>27</xdr:row>
      <xdr:rowOff>24553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041880" y="7216140"/>
          <a:ext cx="11607282" cy="1327573"/>
        </a:xfrm>
        <a:prstGeom prst="rect">
          <a:avLst/>
        </a:prstGeom>
      </xdr:spPr>
    </xdr:pic>
    <xdr:clientData/>
  </xdr:twoCellAnchor>
  <xdr:twoCellAnchor editAs="oneCell">
    <xdr:from>
      <xdr:col>19</xdr:col>
      <xdr:colOff>236220</xdr:colOff>
      <xdr:row>18</xdr:row>
      <xdr:rowOff>45720</xdr:rowOff>
    </xdr:from>
    <xdr:to>
      <xdr:col>19</xdr:col>
      <xdr:colOff>1066800</xdr:colOff>
      <xdr:row>19</xdr:row>
      <xdr:rowOff>339222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448020" y="5029200"/>
          <a:ext cx="830580" cy="8878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838A76-8864-452B-93BD-AC9B62CCC80C}">
  <sheetPr>
    <tabColor rgb="FFFF0000"/>
  </sheetPr>
  <dimension ref="A1:S56"/>
  <sheetViews>
    <sheetView tabSelected="1" topLeftCell="A5" zoomScale="80" zoomScaleNormal="80" workbookViewId="0">
      <selection activeCell="S6" sqref="S6"/>
    </sheetView>
  </sheetViews>
  <sheetFormatPr defaultColWidth="8.75" defaultRowHeight="14.25" x14ac:dyDescent="0.2"/>
  <cols>
    <col min="1" max="16384" width="8.75" style="2"/>
  </cols>
  <sheetData>
    <row r="1" spans="1:19" x14ac:dyDescent="0.2">
      <c r="A1" s="6"/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  <c r="N1" s="7"/>
      <c r="O1" s="7"/>
      <c r="P1" s="7"/>
      <c r="Q1" s="7" t="s">
        <v>8</v>
      </c>
      <c r="R1" s="7"/>
      <c r="S1" s="8"/>
    </row>
    <row r="2" spans="1:19" x14ac:dyDescent="0.2">
      <c r="A2" s="9"/>
      <c r="S2" s="10"/>
    </row>
    <row r="3" spans="1:19" x14ac:dyDescent="0.2">
      <c r="A3" s="9"/>
      <c r="S3" s="10"/>
    </row>
    <row r="4" spans="1:19" x14ac:dyDescent="0.2">
      <c r="A4" s="9"/>
      <c r="S4" s="10"/>
    </row>
    <row r="5" spans="1:19" x14ac:dyDescent="0.2">
      <c r="A5" s="9"/>
      <c r="S5" s="10"/>
    </row>
    <row r="6" spans="1:19" x14ac:dyDescent="0.2">
      <c r="A6" s="11" t="s">
        <v>0</v>
      </c>
      <c r="B6" s="12"/>
      <c r="C6" s="12"/>
      <c r="D6" s="12"/>
      <c r="E6" s="12"/>
      <c r="F6" s="12"/>
      <c r="G6" s="12"/>
      <c r="H6" s="12"/>
      <c r="I6" s="12"/>
      <c r="J6" s="12"/>
      <c r="K6" s="12"/>
      <c r="L6" s="12"/>
      <c r="M6" s="12"/>
      <c r="N6" s="12"/>
      <c r="O6" s="12"/>
      <c r="P6" s="12"/>
      <c r="Q6" s="12"/>
      <c r="R6" s="12"/>
      <c r="S6" s="13"/>
    </row>
    <row r="7" spans="1:19" x14ac:dyDescent="0.2">
      <c r="A7" s="9"/>
      <c r="S7" s="10"/>
    </row>
    <row r="8" spans="1:19" x14ac:dyDescent="0.2">
      <c r="A8" s="9"/>
      <c r="S8" s="10"/>
    </row>
    <row r="9" spans="1:19" x14ac:dyDescent="0.2">
      <c r="A9" s="9"/>
      <c r="S9" s="10"/>
    </row>
    <row r="10" spans="1:19" x14ac:dyDescent="0.2">
      <c r="A10" s="9"/>
      <c r="S10" s="10"/>
    </row>
    <row r="11" spans="1:19" x14ac:dyDescent="0.2">
      <c r="A11" s="9"/>
      <c r="S11" s="10"/>
    </row>
    <row r="12" spans="1:19" x14ac:dyDescent="0.2">
      <c r="A12" s="9"/>
      <c r="S12" s="10"/>
    </row>
    <row r="13" spans="1:19" x14ac:dyDescent="0.2">
      <c r="A13" s="9"/>
      <c r="S13" s="10"/>
    </row>
    <row r="14" spans="1:19" x14ac:dyDescent="0.2">
      <c r="A14" s="9"/>
      <c r="S14" s="10"/>
    </row>
    <row r="15" spans="1:19" x14ac:dyDescent="0.2">
      <c r="A15" s="9"/>
      <c r="S15" s="10"/>
    </row>
    <row r="16" spans="1:19" x14ac:dyDescent="0.2">
      <c r="A16" s="9"/>
      <c r="S16" s="10"/>
    </row>
    <row r="17" spans="1:19" x14ac:dyDescent="0.2">
      <c r="A17" s="9"/>
      <c r="S17" s="10"/>
    </row>
    <row r="18" spans="1:19" x14ac:dyDescent="0.2">
      <c r="A18" s="9"/>
      <c r="S18" s="10"/>
    </row>
    <row r="19" spans="1:19" x14ac:dyDescent="0.2">
      <c r="A19" s="9"/>
      <c r="S19" s="10"/>
    </row>
    <row r="20" spans="1:19" x14ac:dyDescent="0.2">
      <c r="A20" s="9"/>
      <c r="S20" s="10"/>
    </row>
    <row r="21" spans="1:19" ht="43.5" customHeight="1" x14ac:dyDescent="0.2">
      <c r="A21" s="9"/>
      <c r="S21" s="10"/>
    </row>
    <row r="22" spans="1:19" ht="43.5" customHeight="1" x14ac:dyDescent="0.2">
      <c r="A22" s="9"/>
      <c r="S22" s="10"/>
    </row>
    <row r="23" spans="1:19" ht="30.75" customHeight="1" x14ac:dyDescent="0.2">
      <c r="A23" s="9"/>
      <c r="S23" s="10"/>
    </row>
    <row r="24" spans="1:19" ht="43.5" customHeight="1" x14ac:dyDescent="0.2">
      <c r="A24" s="9"/>
      <c r="S24" s="10"/>
    </row>
    <row r="25" spans="1:19" ht="30.75" customHeight="1" x14ac:dyDescent="0.2">
      <c r="A25" s="9"/>
      <c r="S25" s="10"/>
    </row>
    <row r="26" spans="1:19" x14ac:dyDescent="0.2">
      <c r="A26" s="9"/>
      <c r="S26" s="10"/>
    </row>
    <row r="27" spans="1:19" ht="43.5" customHeight="1" x14ac:dyDescent="0.2">
      <c r="A27" s="9"/>
      <c r="S27" s="10"/>
    </row>
    <row r="28" spans="1:19" x14ac:dyDescent="0.2">
      <c r="A28" s="9"/>
      <c r="S28" s="10"/>
    </row>
    <row r="29" spans="1:19" x14ac:dyDescent="0.2">
      <c r="A29" s="9"/>
      <c r="S29" s="10"/>
    </row>
    <row r="30" spans="1:19" x14ac:dyDescent="0.2">
      <c r="A30" s="9"/>
      <c r="S30" s="10"/>
    </row>
    <row r="31" spans="1:19" x14ac:dyDescent="0.2">
      <c r="A31" s="9"/>
      <c r="S31" s="10"/>
    </row>
    <row r="32" spans="1:19" x14ac:dyDescent="0.2">
      <c r="A32" s="9"/>
      <c r="S32" s="10"/>
    </row>
    <row r="33" spans="1:19" x14ac:dyDescent="0.2">
      <c r="A33" s="9"/>
      <c r="S33" s="10"/>
    </row>
    <row r="34" spans="1:19" x14ac:dyDescent="0.2">
      <c r="A34" s="9"/>
      <c r="S34" s="10"/>
    </row>
    <row r="35" spans="1:19" x14ac:dyDescent="0.2">
      <c r="A35" s="9"/>
      <c r="S35" s="10"/>
    </row>
    <row r="36" spans="1:19" x14ac:dyDescent="0.2">
      <c r="A36" s="9"/>
      <c r="S36" s="10"/>
    </row>
    <row r="37" spans="1:19" x14ac:dyDescent="0.2">
      <c r="A37" s="9"/>
      <c r="S37" s="10"/>
    </row>
    <row r="38" spans="1:19" x14ac:dyDescent="0.2">
      <c r="A38" s="9"/>
      <c r="S38" s="10"/>
    </row>
    <row r="39" spans="1:19" x14ac:dyDescent="0.2">
      <c r="A39" s="9"/>
      <c r="S39" s="10"/>
    </row>
    <row r="40" spans="1:19" x14ac:dyDescent="0.2">
      <c r="A40" s="9"/>
      <c r="S40" s="10"/>
    </row>
    <row r="41" spans="1:19" x14ac:dyDescent="0.2">
      <c r="A41" s="9"/>
      <c r="S41" s="10"/>
    </row>
    <row r="42" spans="1:19" x14ac:dyDescent="0.2">
      <c r="A42" s="9"/>
      <c r="S42" s="10"/>
    </row>
    <row r="43" spans="1:19" x14ac:dyDescent="0.2">
      <c r="A43" s="9"/>
      <c r="S43" s="10"/>
    </row>
    <row r="44" spans="1:19" x14ac:dyDescent="0.2">
      <c r="A44" s="9"/>
      <c r="S44" s="10"/>
    </row>
    <row r="45" spans="1:19" x14ac:dyDescent="0.2">
      <c r="A45" s="9"/>
      <c r="S45" s="10"/>
    </row>
    <row r="46" spans="1:19" x14ac:dyDescent="0.2">
      <c r="A46" s="9"/>
      <c r="S46" s="10"/>
    </row>
    <row r="47" spans="1:19" x14ac:dyDescent="0.2">
      <c r="A47" s="9"/>
      <c r="S47" s="10"/>
    </row>
    <row r="48" spans="1:19" x14ac:dyDescent="0.2">
      <c r="A48" s="9"/>
      <c r="S48" s="10"/>
    </row>
    <row r="49" spans="1:19" x14ac:dyDescent="0.2">
      <c r="A49" s="9"/>
      <c r="S49" s="10"/>
    </row>
    <row r="50" spans="1:19" x14ac:dyDescent="0.2">
      <c r="A50" s="9"/>
      <c r="S50" s="10"/>
    </row>
    <row r="51" spans="1:19" x14ac:dyDescent="0.2">
      <c r="A51" s="9"/>
      <c r="S51" s="10"/>
    </row>
    <row r="52" spans="1:19" x14ac:dyDescent="0.2">
      <c r="A52" s="9"/>
      <c r="S52" s="10"/>
    </row>
    <row r="53" spans="1:19" x14ac:dyDescent="0.2">
      <c r="A53" s="9"/>
      <c r="S53" s="10"/>
    </row>
    <row r="54" spans="1:19" x14ac:dyDescent="0.2">
      <c r="A54" s="11"/>
      <c r="B54" s="12"/>
      <c r="C54" s="12"/>
      <c r="D54" s="12"/>
      <c r="E54" s="12"/>
      <c r="F54" s="12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3"/>
    </row>
    <row r="56" spans="1:19" x14ac:dyDescent="0.2">
      <c r="I56"/>
    </row>
  </sheetData>
  <printOptions horizontalCentered="1" verticalCentered="1"/>
  <pageMargins left="0.51181102362204722" right="0.51181102362204722" top="0.55118110236220474" bottom="0.55118110236220474" header="0.31496062992125984" footer="0.31496062992125984"/>
  <pageSetup scale="66" orientation="landscape" horizontalDpi="360" verticalDpi="36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12B719-9521-47E8-834B-52529FCA8584}">
  <dimension ref="B2:L9"/>
  <sheetViews>
    <sheetView workbookViewId="0">
      <selection activeCell="H29" sqref="H29"/>
    </sheetView>
  </sheetViews>
  <sheetFormatPr defaultRowHeight="14.25" x14ac:dyDescent="0.2"/>
  <cols>
    <col min="4" max="4" width="15.875" style="1" bestFit="1" customWidth="1"/>
    <col min="5" max="6" width="15.875" style="1" customWidth="1"/>
    <col min="7" max="10" width="12.875" style="1" customWidth="1"/>
  </cols>
  <sheetData>
    <row r="2" spans="2:12" x14ac:dyDescent="0.2">
      <c r="B2" s="2"/>
      <c r="C2" s="2"/>
      <c r="D2" s="3"/>
      <c r="E2" s="3"/>
      <c r="F2" s="3"/>
      <c r="G2" s="3"/>
      <c r="H2" s="3"/>
      <c r="I2" s="3"/>
      <c r="J2" s="3"/>
      <c r="K2" s="2"/>
      <c r="L2" s="2"/>
    </row>
    <row r="3" spans="2:12" x14ac:dyDescent="0.2">
      <c r="B3" s="2"/>
      <c r="C3" s="2"/>
      <c r="D3" s="3"/>
      <c r="E3" s="3"/>
      <c r="F3" s="3"/>
      <c r="G3" s="3"/>
      <c r="H3" s="3"/>
      <c r="I3" s="3"/>
      <c r="J3" s="3"/>
      <c r="K3" s="2"/>
      <c r="L3" s="2"/>
    </row>
    <row r="4" spans="2:12" ht="18" customHeight="1" x14ac:dyDescent="0.2">
      <c r="B4" s="2"/>
      <c r="C4" s="2"/>
      <c r="D4" s="70" t="s">
        <v>133</v>
      </c>
      <c r="E4" s="71"/>
      <c r="F4" s="4" t="s">
        <v>3</v>
      </c>
      <c r="G4" s="70" t="s">
        <v>2</v>
      </c>
      <c r="H4" s="71"/>
      <c r="I4" s="70" t="s">
        <v>1</v>
      </c>
      <c r="J4" s="71"/>
      <c r="K4" s="2"/>
      <c r="L4" s="2"/>
    </row>
    <row r="5" spans="2:12" ht="37.9" customHeight="1" x14ac:dyDescent="0.2">
      <c r="B5" s="2"/>
      <c r="C5" s="2"/>
      <c r="D5" s="5"/>
      <c r="E5" s="5"/>
      <c r="F5" s="5"/>
      <c r="G5" s="5"/>
      <c r="H5" s="5"/>
      <c r="I5" s="5"/>
      <c r="J5" s="5"/>
      <c r="K5" s="2"/>
      <c r="L5" s="2"/>
    </row>
    <row r="6" spans="2:12" ht="18" customHeight="1" x14ac:dyDescent="0.2">
      <c r="B6" s="2"/>
      <c r="C6" s="2"/>
      <c r="D6" s="5" t="s">
        <v>135</v>
      </c>
      <c r="E6" s="5" t="s">
        <v>134</v>
      </c>
      <c r="F6" s="5" t="s">
        <v>77</v>
      </c>
      <c r="G6" s="5" t="s">
        <v>4</v>
      </c>
      <c r="H6" s="5" t="s">
        <v>5</v>
      </c>
      <c r="I6" s="5" t="s">
        <v>6</v>
      </c>
      <c r="J6" s="5" t="s">
        <v>7</v>
      </c>
      <c r="K6" s="2"/>
      <c r="L6" s="2"/>
    </row>
    <row r="7" spans="2:12" x14ac:dyDescent="0.2">
      <c r="B7" s="2"/>
      <c r="C7" s="2"/>
      <c r="D7" s="3"/>
      <c r="E7" s="3"/>
      <c r="F7" s="3"/>
      <c r="G7" s="3"/>
      <c r="H7" s="3"/>
      <c r="I7" s="3"/>
      <c r="J7" s="3"/>
      <c r="K7" s="2"/>
      <c r="L7" s="2"/>
    </row>
    <row r="8" spans="2:12" x14ac:dyDescent="0.2">
      <c r="B8" s="2"/>
      <c r="C8" s="2"/>
      <c r="D8" s="3"/>
      <c r="E8" s="3"/>
      <c r="F8" s="3"/>
      <c r="G8" s="3"/>
      <c r="H8" s="3"/>
      <c r="I8" s="3"/>
      <c r="J8" s="3"/>
      <c r="K8" s="2"/>
      <c r="L8" s="2"/>
    </row>
    <row r="9" spans="2:12" x14ac:dyDescent="0.2">
      <c r="B9" s="2"/>
      <c r="C9" s="2"/>
      <c r="D9" s="3"/>
      <c r="E9" s="3"/>
      <c r="F9" s="3"/>
      <c r="G9" s="3"/>
      <c r="H9" s="3"/>
      <c r="I9" s="3"/>
      <c r="J9" s="3"/>
      <c r="K9" s="2"/>
      <c r="L9" s="2"/>
    </row>
  </sheetData>
  <mergeCells count="3">
    <mergeCell ref="G4:H4"/>
    <mergeCell ref="I4:J4"/>
    <mergeCell ref="D4:E4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70836D-71C4-4168-8BB7-E478303A2A67}">
  <sheetPr>
    <tabColor rgb="FFFF0000"/>
  </sheetPr>
  <dimension ref="A1:S56"/>
  <sheetViews>
    <sheetView zoomScale="173" zoomScaleNormal="100" workbookViewId="0">
      <selection activeCell="D14" sqref="D14"/>
    </sheetView>
  </sheetViews>
  <sheetFormatPr defaultColWidth="8.75" defaultRowHeight="14.25" x14ac:dyDescent="0.2"/>
  <cols>
    <col min="1" max="16384" width="8.75" style="2"/>
  </cols>
  <sheetData>
    <row r="1" spans="1:19" x14ac:dyDescent="0.2">
      <c r="A1" s="6"/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  <c r="N1" s="7"/>
      <c r="O1" s="7"/>
      <c r="P1" s="7"/>
      <c r="Q1" s="7" t="s">
        <v>8</v>
      </c>
      <c r="R1" s="7"/>
      <c r="S1" s="8"/>
    </row>
    <row r="2" spans="1:19" x14ac:dyDescent="0.2">
      <c r="A2" s="9"/>
      <c r="S2" s="10"/>
    </row>
    <row r="3" spans="1:19" x14ac:dyDescent="0.2">
      <c r="A3" s="9"/>
      <c r="S3" s="10"/>
    </row>
    <row r="4" spans="1:19" x14ac:dyDescent="0.2">
      <c r="A4" s="9"/>
      <c r="S4" s="10"/>
    </row>
    <row r="5" spans="1:19" x14ac:dyDescent="0.2">
      <c r="A5" s="9"/>
      <c r="S5" s="10"/>
    </row>
    <row r="6" spans="1:19" x14ac:dyDescent="0.2">
      <c r="A6" s="11" t="s">
        <v>0</v>
      </c>
      <c r="B6" s="12"/>
      <c r="C6" s="12"/>
      <c r="D6" s="12"/>
      <c r="E6" s="12"/>
      <c r="F6" s="12"/>
      <c r="G6" s="12"/>
      <c r="H6" s="12"/>
      <c r="I6" s="12"/>
      <c r="J6" s="12"/>
      <c r="K6" s="12"/>
      <c r="L6" s="12"/>
      <c r="M6" s="12"/>
      <c r="N6" s="12"/>
      <c r="O6" s="12"/>
      <c r="P6" s="12"/>
      <c r="Q6" s="12"/>
      <c r="R6" s="12"/>
      <c r="S6" s="13"/>
    </row>
    <row r="7" spans="1:19" x14ac:dyDescent="0.2">
      <c r="A7" s="9"/>
      <c r="S7" s="10"/>
    </row>
    <row r="8" spans="1:19" x14ac:dyDescent="0.2">
      <c r="A8" s="9"/>
      <c r="S8" s="10"/>
    </row>
    <row r="9" spans="1:19" x14ac:dyDescent="0.2">
      <c r="A9" s="9"/>
      <c r="S9" s="10"/>
    </row>
    <row r="10" spans="1:19" x14ac:dyDescent="0.2">
      <c r="A10" s="9"/>
      <c r="S10" s="10"/>
    </row>
    <row r="11" spans="1:19" x14ac:dyDescent="0.2">
      <c r="A11" s="9"/>
      <c r="S11" s="10"/>
    </row>
    <row r="12" spans="1:19" x14ac:dyDescent="0.2">
      <c r="A12" s="9"/>
      <c r="S12" s="10"/>
    </row>
    <row r="13" spans="1:19" x14ac:dyDescent="0.2">
      <c r="A13" s="9"/>
      <c r="S13" s="10"/>
    </row>
    <row r="14" spans="1:19" x14ac:dyDescent="0.2">
      <c r="A14" s="9"/>
      <c r="S14" s="10"/>
    </row>
    <row r="15" spans="1:19" x14ac:dyDescent="0.2">
      <c r="A15" s="9"/>
      <c r="S15" s="10"/>
    </row>
    <row r="16" spans="1:19" x14ac:dyDescent="0.2">
      <c r="A16" s="9"/>
      <c r="S16" s="10"/>
    </row>
    <row r="17" spans="1:19" x14ac:dyDescent="0.2">
      <c r="A17" s="9"/>
      <c r="S17" s="10"/>
    </row>
    <row r="18" spans="1:19" x14ac:dyDescent="0.2">
      <c r="A18" s="9"/>
      <c r="S18" s="10"/>
    </row>
    <row r="19" spans="1:19" x14ac:dyDescent="0.2">
      <c r="A19" s="9"/>
      <c r="S19" s="10"/>
    </row>
    <row r="20" spans="1:19" x14ac:dyDescent="0.2">
      <c r="A20" s="9"/>
      <c r="S20" s="10"/>
    </row>
    <row r="21" spans="1:19" x14ac:dyDescent="0.2">
      <c r="A21" s="9"/>
      <c r="S21" s="10"/>
    </row>
    <row r="22" spans="1:19" x14ac:dyDescent="0.2">
      <c r="A22" s="9"/>
      <c r="S22" s="10"/>
    </row>
    <row r="23" spans="1:19" x14ac:dyDescent="0.2">
      <c r="A23" s="9"/>
      <c r="S23" s="10"/>
    </row>
    <row r="24" spans="1:19" x14ac:dyDescent="0.2">
      <c r="A24" s="9"/>
      <c r="S24" s="10"/>
    </row>
    <row r="25" spans="1:19" x14ac:dyDescent="0.2">
      <c r="A25" s="9"/>
      <c r="S25" s="10"/>
    </row>
    <row r="26" spans="1:19" x14ac:dyDescent="0.2">
      <c r="A26" s="9"/>
      <c r="S26" s="10"/>
    </row>
    <row r="27" spans="1:19" x14ac:dyDescent="0.2">
      <c r="A27" s="9"/>
      <c r="S27" s="10"/>
    </row>
    <row r="28" spans="1:19" x14ac:dyDescent="0.2">
      <c r="A28" s="9"/>
      <c r="S28" s="10"/>
    </row>
    <row r="29" spans="1:19" x14ac:dyDescent="0.2">
      <c r="A29" s="9"/>
      <c r="S29" s="10"/>
    </row>
    <row r="30" spans="1:19" x14ac:dyDescent="0.2">
      <c r="A30" s="9"/>
      <c r="S30" s="10"/>
    </row>
    <row r="31" spans="1:19" x14ac:dyDescent="0.2">
      <c r="A31" s="9"/>
      <c r="S31" s="10"/>
    </row>
    <row r="32" spans="1:19" x14ac:dyDescent="0.2">
      <c r="A32" s="9"/>
      <c r="S32" s="10"/>
    </row>
    <row r="33" spans="1:19" x14ac:dyDescent="0.2">
      <c r="A33" s="9"/>
      <c r="S33" s="10"/>
    </row>
    <row r="34" spans="1:19" x14ac:dyDescent="0.2">
      <c r="A34" s="9"/>
      <c r="S34" s="10"/>
    </row>
    <row r="35" spans="1:19" x14ac:dyDescent="0.2">
      <c r="A35" s="9"/>
      <c r="S35" s="10"/>
    </row>
    <row r="36" spans="1:19" x14ac:dyDescent="0.2">
      <c r="A36" s="9"/>
      <c r="S36" s="10"/>
    </row>
    <row r="37" spans="1:19" x14ac:dyDescent="0.2">
      <c r="A37" s="9"/>
      <c r="S37" s="10"/>
    </row>
    <row r="38" spans="1:19" x14ac:dyDescent="0.2">
      <c r="A38" s="9"/>
      <c r="S38" s="10"/>
    </row>
    <row r="39" spans="1:19" x14ac:dyDescent="0.2">
      <c r="A39" s="9"/>
      <c r="S39" s="10"/>
    </row>
    <row r="40" spans="1:19" x14ac:dyDescent="0.2">
      <c r="A40" s="9"/>
      <c r="S40" s="10"/>
    </row>
    <row r="41" spans="1:19" x14ac:dyDescent="0.2">
      <c r="A41" s="9"/>
      <c r="S41" s="10"/>
    </row>
    <row r="42" spans="1:19" x14ac:dyDescent="0.2">
      <c r="A42" s="9"/>
      <c r="S42" s="10"/>
    </row>
    <row r="43" spans="1:19" x14ac:dyDescent="0.2">
      <c r="A43" s="9"/>
      <c r="S43" s="10"/>
    </row>
    <row r="44" spans="1:19" x14ac:dyDescent="0.2">
      <c r="A44" s="9"/>
      <c r="S44" s="10"/>
    </row>
    <row r="45" spans="1:19" x14ac:dyDescent="0.2">
      <c r="A45" s="9"/>
      <c r="S45" s="10"/>
    </row>
    <row r="46" spans="1:19" x14ac:dyDescent="0.2">
      <c r="A46" s="9"/>
      <c r="S46" s="10"/>
    </row>
    <row r="47" spans="1:19" x14ac:dyDescent="0.2">
      <c r="A47" s="9"/>
      <c r="S47" s="10"/>
    </row>
    <row r="48" spans="1:19" x14ac:dyDescent="0.2">
      <c r="A48" s="9"/>
      <c r="S48" s="10"/>
    </row>
    <row r="49" spans="1:19" x14ac:dyDescent="0.2">
      <c r="A49" s="9"/>
      <c r="S49" s="10"/>
    </row>
    <row r="50" spans="1:19" x14ac:dyDescent="0.2">
      <c r="A50" s="9"/>
      <c r="S50" s="10"/>
    </row>
    <row r="51" spans="1:19" x14ac:dyDescent="0.2">
      <c r="A51" s="9"/>
      <c r="S51" s="10"/>
    </row>
    <row r="52" spans="1:19" x14ac:dyDescent="0.2">
      <c r="A52" s="9"/>
      <c r="S52" s="10"/>
    </row>
    <row r="53" spans="1:19" x14ac:dyDescent="0.2">
      <c r="A53" s="9"/>
      <c r="S53" s="10"/>
    </row>
    <row r="54" spans="1:19" x14ac:dyDescent="0.2">
      <c r="A54" s="11"/>
      <c r="B54" s="12"/>
      <c r="C54" s="12"/>
      <c r="D54" s="12"/>
      <c r="E54" s="12"/>
      <c r="F54" s="12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3"/>
    </row>
    <row r="56" spans="1:19" x14ac:dyDescent="0.2">
      <c r="I56"/>
    </row>
  </sheetData>
  <printOptions horizontalCentered="1" verticalCentered="1"/>
  <pageMargins left="0.51181102362204722" right="0.51181102362204722" top="0.55118110236220474" bottom="0.55118110236220474" header="0.31496062992125984" footer="0.31496062992125984"/>
  <pageSetup scale="66" orientation="landscape" horizontalDpi="360" verticalDpi="36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6D1202-F6AA-47A6-BA2E-01428EBA0F68}">
  <dimension ref="B4:G34"/>
  <sheetViews>
    <sheetView topLeftCell="A20" zoomScale="144" workbookViewId="0">
      <selection activeCell="C38" sqref="C38"/>
    </sheetView>
  </sheetViews>
  <sheetFormatPr defaultRowHeight="14.25" x14ac:dyDescent="0.2"/>
  <cols>
    <col min="2" max="2" width="3.625" customWidth="1"/>
    <col min="3" max="3" width="31.125" bestFit="1" customWidth="1"/>
    <col min="4" max="5" width="8.25" customWidth="1"/>
    <col min="6" max="6" width="18.25" bestFit="1" customWidth="1"/>
    <col min="7" max="7" width="17.375" customWidth="1"/>
  </cols>
  <sheetData>
    <row r="4" spans="2:7" ht="21.6" customHeight="1" x14ac:dyDescent="0.25">
      <c r="B4" s="40" t="s">
        <v>9</v>
      </c>
      <c r="C4" s="40" t="s">
        <v>66</v>
      </c>
      <c r="D4" s="40" t="s">
        <v>67</v>
      </c>
      <c r="E4" s="40" t="s">
        <v>69</v>
      </c>
      <c r="F4" s="40" t="s">
        <v>36</v>
      </c>
      <c r="G4" s="40" t="s">
        <v>70</v>
      </c>
    </row>
    <row r="5" spans="2:7" ht="21.6" customHeight="1" x14ac:dyDescent="0.2">
      <c r="B5" s="16">
        <v>1</v>
      </c>
      <c r="C5" s="19" t="s">
        <v>121</v>
      </c>
      <c r="D5" s="16">
        <v>1</v>
      </c>
      <c r="E5" s="16" t="s">
        <v>68</v>
      </c>
      <c r="F5" s="22">
        <v>500000000</v>
      </c>
      <c r="G5" s="22">
        <f>F5*D5</f>
        <v>500000000</v>
      </c>
    </row>
    <row r="6" spans="2:7" ht="21.6" customHeight="1" x14ac:dyDescent="0.2">
      <c r="B6" s="16">
        <v>2</v>
      </c>
      <c r="C6" s="19" t="s">
        <v>122</v>
      </c>
      <c r="D6" s="16">
        <v>1</v>
      </c>
      <c r="E6" s="16" t="s">
        <v>68</v>
      </c>
      <c r="F6" s="22">
        <v>250000000</v>
      </c>
      <c r="G6" s="22">
        <f t="shared" ref="G6:G9" si="0">F6*D6</f>
        <v>250000000</v>
      </c>
    </row>
    <row r="7" spans="2:7" ht="21.6" customHeight="1" x14ac:dyDescent="0.2">
      <c r="B7" s="16">
        <v>3</v>
      </c>
      <c r="C7" s="19" t="s">
        <v>119</v>
      </c>
      <c r="D7" s="16">
        <v>1</v>
      </c>
      <c r="E7" s="16" t="s">
        <v>120</v>
      </c>
      <c r="F7" s="22">
        <v>100000000</v>
      </c>
      <c r="G7" s="22">
        <f t="shared" si="0"/>
        <v>100000000</v>
      </c>
    </row>
    <row r="8" spans="2:7" ht="21.6" customHeight="1" x14ac:dyDescent="0.2">
      <c r="B8" s="16">
        <v>4</v>
      </c>
      <c r="C8" s="19" t="s">
        <v>123</v>
      </c>
      <c r="D8" s="16">
        <v>1</v>
      </c>
      <c r="E8" s="16" t="s">
        <v>120</v>
      </c>
      <c r="F8" s="22">
        <v>30000000</v>
      </c>
      <c r="G8" s="22">
        <f t="shared" si="0"/>
        <v>30000000</v>
      </c>
    </row>
    <row r="9" spans="2:7" ht="21.6" customHeight="1" x14ac:dyDescent="0.2">
      <c r="B9" s="16">
        <v>5</v>
      </c>
      <c r="C9" s="19" t="s">
        <v>124</v>
      </c>
      <c r="D9" s="16">
        <v>1</v>
      </c>
      <c r="E9" s="16" t="s">
        <v>73</v>
      </c>
      <c r="F9" s="22">
        <v>110000000</v>
      </c>
      <c r="G9" s="22">
        <f t="shared" si="0"/>
        <v>110000000</v>
      </c>
    </row>
    <row r="10" spans="2:7" ht="21.6" customHeight="1" x14ac:dyDescent="0.2">
      <c r="B10" s="56" t="s">
        <v>72</v>
      </c>
      <c r="C10" s="56"/>
      <c r="D10" s="56"/>
      <c r="E10" s="56"/>
      <c r="F10" s="56"/>
      <c r="G10" s="39">
        <f>SUM(G5:G9)</f>
        <v>990000000</v>
      </c>
    </row>
    <row r="11" spans="2:7" x14ac:dyDescent="0.2">
      <c r="D11" s="1"/>
      <c r="E11" s="1"/>
      <c r="F11" s="38"/>
      <c r="G11" s="38"/>
    </row>
    <row r="12" spans="2:7" x14ac:dyDescent="0.2">
      <c r="D12" s="1"/>
      <c r="E12" s="1"/>
      <c r="F12" s="38"/>
      <c r="G12" s="38"/>
    </row>
    <row r="13" spans="2:7" x14ac:dyDescent="0.2">
      <c r="F13" s="38"/>
      <c r="G13" s="38"/>
    </row>
    <row r="24" spans="2:7" ht="15" x14ac:dyDescent="0.25">
      <c r="B24" s="40" t="s">
        <v>9</v>
      </c>
      <c r="C24" s="40" t="s">
        <v>66</v>
      </c>
      <c r="D24" s="40" t="s">
        <v>67</v>
      </c>
      <c r="E24" s="40" t="s">
        <v>69</v>
      </c>
      <c r="F24" s="40" t="s">
        <v>36</v>
      </c>
      <c r="G24" s="40" t="s">
        <v>70</v>
      </c>
    </row>
    <row r="25" spans="2:7" ht="16.5" customHeight="1" x14ac:dyDescent="0.2">
      <c r="B25" s="16">
        <v>1</v>
      </c>
      <c r="C25" s="19" t="s">
        <v>151</v>
      </c>
      <c r="D25" s="16">
        <v>1</v>
      </c>
      <c r="E25" s="16" t="s">
        <v>68</v>
      </c>
      <c r="F25" s="22">
        <v>0</v>
      </c>
      <c r="G25" s="22">
        <f>F25*D25</f>
        <v>0</v>
      </c>
    </row>
    <row r="26" spans="2:7" ht="16.5" customHeight="1" x14ac:dyDescent="0.2">
      <c r="B26" s="16">
        <v>2</v>
      </c>
      <c r="C26" s="19" t="s">
        <v>152</v>
      </c>
      <c r="D26" s="16">
        <v>1</v>
      </c>
      <c r="E26" s="16" t="s">
        <v>68</v>
      </c>
      <c r="F26" s="22">
        <v>0</v>
      </c>
      <c r="G26" s="22">
        <f t="shared" ref="G26:G29" si="1">F26*D26</f>
        <v>0</v>
      </c>
    </row>
    <row r="27" spans="2:7" ht="16.5" customHeight="1" x14ac:dyDescent="0.2">
      <c r="B27" s="16">
        <v>3</v>
      </c>
      <c r="C27" s="19" t="s">
        <v>150</v>
      </c>
      <c r="D27" s="16">
        <v>1</v>
      </c>
      <c r="E27" s="16" t="s">
        <v>120</v>
      </c>
      <c r="F27" s="22">
        <v>700000000</v>
      </c>
      <c r="G27" s="22">
        <f t="shared" si="1"/>
        <v>700000000</v>
      </c>
    </row>
    <row r="28" spans="2:7" ht="16.5" customHeight="1" x14ac:dyDescent="0.2">
      <c r="B28" s="16">
        <v>4</v>
      </c>
      <c r="C28" s="19" t="s">
        <v>153</v>
      </c>
      <c r="D28" s="16">
        <v>1</v>
      </c>
      <c r="E28" s="16" t="s">
        <v>120</v>
      </c>
      <c r="F28" s="22">
        <v>1000000000</v>
      </c>
      <c r="G28" s="22">
        <f t="shared" si="1"/>
        <v>1000000000</v>
      </c>
    </row>
    <row r="29" spans="2:7" ht="16.5" customHeight="1" x14ac:dyDescent="0.2">
      <c r="B29" s="16">
        <v>5</v>
      </c>
      <c r="C29" s="19" t="s">
        <v>154</v>
      </c>
      <c r="D29" s="16">
        <v>1</v>
      </c>
      <c r="E29" s="16" t="s">
        <v>68</v>
      </c>
      <c r="F29" s="22">
        <v>1800000000</v>
      </c>
      <c r="G29" s="22">
        <f t="shared" si="1"/>
        <v>1800000000</v>
      </c>
    </row>
    <row r="30" spans="2:7" ht="16.5" customHeight="1" x14ac:dyDescent="0.2">
      <c r="B30" s="16">
        <v>6</v>
      </c>
      <c r="C30" s="19" t="s">
        <v>155</v>
      </c>
      <c r="D30" s="16">
        <v>1</v>
      </c>
      <c r="E30" s="16" t="s">
        <v>68</v>
      </c>
      <c r="F30" s="22">
        <v>500000000</v>
      </c>
      <c r="G30" s="22">
        <f t="shared" ref="G30:G33" si="2">F30*D30</f>
        <v>500000000</v>
      </c>
    </row>
    <row r="31" spans="2:7" ht="16.5" customHeight="1" x14ac:dyDescent="0.2">
      <c r="B31" s="16">
        <v>7</v>
      </c>
      <c r="C31" s="19" t="s">
        <v>156</v>
      </c>
      <c r="D31" s="16">
        <v>1</v>
      </c>
      <c r="E31" s="16" t="s">
        <v>68</v>
      </c>
      <c r="F31" s="22">
        <v>300000000</v>
      </c>
      <c r="G31" s="22">
        <f t="shared" si="2"/>
        <v>300000000</v>
      </c>
    </row>
    <row r="32" spans="2:7" ht="16.5" customHeight="1" x14ac:dyDescent="0.2">
      <c r="B32" s="16">
        <v>8</v>
      </c>
      <c r="C32" s="19" t="s">
        <v>157</v>
      </c>
      <c r="D32" s="16">
        <v>1</v>
      </c>
      <c r="E32" s="16" t="s">
        <v>68</v>
      </c>
      <c r="F32" s="22">
        <v>700000000</v>
      </c>
      <c r="G32" s="22">
        <f t="shared" si="2"/>
        <v>700000000</v>
      </c>
    </row>
    <row r="33" spans="2:7" ht="16.5" customHeight="1" x14ac:dyDescent="0.2">
      <c r="B33" s="16">
        <v>9</v>
      </c>
      <c r="C33" s="19" t="s">
        <v>158</v>
      </c>
      <c r="D33" s="16">
        <v>1</v>
      </c>
      <c r="E33" s="16" t="s">
        <v>68</v>
      </c>
      <c r="F33" s="22">
        <v>1000000000</v>
      </c>
      <c r="G33" s="22">
        <f t="shared" si="2"/>
        <v>1000000000</v>
      </c>
    </row>
    <row r="34" spans="2:7" ht="16.5" customHeight="1" x14ac:dyDescent="0.2">
      <c r="B34" s="56" t="s">
        <v>72</v>
      </c>
      <c r="C34" s="56"/>
      <c r="D34" s="56"/>
      <c r="E34" s="56"/>
      <c r="F34" s="56"/>
      <c r="G34" s="39">
        <f>SUM(G25:G33)</f>
        <v>6000000000</v>
      </c>
    </row>
  </sheetData>
  <mergeCells count="2">
    <mergeCell ref="B10:F10"/>
    <mergeCell ref="B34:F3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C345EE-B567-4C5E-9700-92047E8C7B19}">
  <dimension ref="A2:G18"/>
  <sheetViews>
    <sheetView workbookViewId="0">
      <selection activeCell="E21" sqref="E21"/>
    </sheetView>
  </sheetViews>
  <sheetFormatPr defaultRowHeight="14.25" x14ac:dyDescent="0.2"/>
  <cols>
    <col min="1" max="1" width="4.25" customWidth="1"/>
    <col min="2" max="2" width="14.25" customWidth="1"/>
    <col min="3" max="7" width="10.75" customWidth="1"/>
  </cols>
  <sheetData>
    <row r="2" spans="1:7" ht="20.45" customHeight="1" x14ac:dyDescent="0.2">
      <c r="A2" s="57" t="s">
        <v>9</v>
      </c>
      <c r="B2" s="57" t="s">
        <v>11</v>
      </c>
      <c r="C2" s="57" t="s">
        <v>93</v>
      </c>
      <c r="D2" s="57"/>
      <c r="E2" s="57"/>
      <c r="F2" s="57"/>
      <c r="G2" s="57"/>
    </row>
    <row r="3" spans="1:7" ht="20.45" customHeight="1" x14ac:dyDescent="0.2">
      <c r="A3" s="57"/>
      <c r="B3" s="57"/>
      <c r="C3" s="20" t="s">
        <v>79</v>
      </c>
      <c r="D3" s="20" t="s">
        <v>80</v>
      </c>
      <c r="E3" s="20" t="s">
        <v>78</v>
      </c>
      <c r="F3" s="20" t="s">
        <v>81</v>
      </c>
      <c r="G3" s="20" t="s">
        <v>82</v>
      </c>
    </row>
    <row r="4" spans="1:7" ht="21.6" customHeight="1" x14ac:dyDescent="0.2">
      <c r="A4" s="16">
        <v>1</v>
      </c>
      <c r="B4" s="19" t="s">
        <v>83</v>
      </c>
      <c r="C4" s="16" t="s">
        <v>90</v>
      </c>
      <c r="D4" s="16" t="s">
        <v>91</v>
      </c>
      <c r="E4" s="16" t="s">
        <v>91</v>
      </c>
      <c r="F4" s="16" t="s">
        <v>100</v>
      </c>
      <c r="G4" s="16" t="s">
        <v>92</v>
      </c>
    </row>
    <row r="5" spans="1:7" ht="21.6" customHeight="1" x14ac:dyDescent="0.2">
      <c r="A5" s="16">
        <v>2</v>
      </c>
      <c r="B5" s="19" t="s">
        <v>84</v>
      </c>
      <c r="C5" s="16" t="s">
        <v>94</v>
      </c>
      <c r="D5" s="16" t="s">
        <v>95</v>
      </c>
      <c r="E5" s="16" t="s">
        <v>96</v>
      </c>
      <c r="F5" s="16" t="s">
        <v>101</v>
      </c>
      <c r="G5" s="16" t="s">
        <v>99</v>
      </c>
    </row>
    <row r="6" spans="1:7" ht="34.9" customHeight="1" x14ac:dyDescent="0.2">
      <c r="A6" s="16">
        <v>3</v>
      </c>
      <c r="B6" s="19" t="s">
        <v>85</v>
      </c>
      <c r="C6" s="24" t="s">
        <v>86</v>
      </c>
      <c r="D6" s="24" t="s">
        <v>87</v>
      </c>
      <c r="E6" s="24" t="s">
        <v>88</v>
      </c>
      <c r="F6" s="24" t="s">
        <v>89</v>
      </c>
      <c r="G6" s="24" t="s">
        <v>89</v>
      </c>
    </row>
    <row r="7" spans="1:7" ht="44.45" customHeight="1" x14ac:dyDescent="0.2">
      <c r="A7" s="16">
        <v>3</v>
      </c>
      <c r="B7" s="19" t="s">
        <v>11</v>
      </c>
      <c r="C7" s="24" t="s">
        <v>102</v>
      </c>
      <c r="D7" s="16" t="s">
        <v>12</v>
      </c>
      <c r="E7" s="24" t="s">
        <v>103</v>
      </c>
      <c r="F7" s="24" t="s">
        <v>103</v>
      </c>
      <c r="G7" s="24" t="s">
        <v>103</v>
      </c>
    </row>
    <row r="9" spans="1:7" x14ac:dyDescent="0.2">
      <c r="D9" s="14" t="s">
        <v>12</v>
      </c>
      <c r="E9" s="14" t="s">
        <v>10</v>
      </c>
      <c r="F9" t="s">
        <v>97</v>
      </c>
    </row>
    <row r="10" spans="1:7" x14ac:dyDescent="0.2">
      <c r="C10" s="14" t="s">
        <v>79</v>
      </c>
      <c r="D10">
        <v>1</v>
      </c>
      <c r="E10">
        <v>1</v>
      </c>
      <c r="F10">
        <v>0</v>
      </c>
    </row>
    <row r="11" spans="1:7" x14ac:dyDescent="0.2">
      <c r="C11" s="14" t="s">
        <v>80</v>
      </c>
      <c r="D11">
        <v>1</v>
      </c>
      <c r="E11">
        <v>0</v>
      </c>
      <c r="F11">
        <v>0</v>
      </c>
    </row>
    <row r="12" spans="1:7" x14ac:dyDescent="0.2">
      <c r="C12" s="14" t="s">
        <v>78</v>
      </c>
      <c r="D12">
        <v>1</v>
      </c>
      <c r="E12">
        <v>1</v>
      </c>
      <c r="F12">
        <v>1</v>
      </c>
    </row>
    <row r="13" spans="1:7" x14ac:dyDescent="0.2">
      <c r="C13" s="14" t="s">
        <v>81</v>
      </c>
      <c r="D13">
        <v>1</v>
      </c>
      <c r="E13">
        <v>1</v>
      </c>
      <c r="F13">
        <v>1</v>
      </c>
    </row>
    <row r="14" spans="1:7" x14ac:dyDescent="0.2">
      <c r="C14" s="14" t="s">
        <v>82</v>
      </c>
      <c r="D14">
        <v>1</v>
      </c>
      <c r="E14">
        <v>1</v>
      </c>
      <c r="F14">
        <v>1</v>
      </c>
    </row>
    <row r="15" spans="1:7" x14ac:dyDescent="0.2">
      <c r="C15" s="14" t="s">
        <v>71</v>
      </c>
      <c r="D15">
        <f>SUM(D10:D14)</f>
        <v>5</v>
      </c>
      <c r="E15">
        <f t="shared" ref="E15:F15" si="0">SUM(E10:E14)</f>
        <v>4</v>
      </c>
      <c r="F15">
        <f t="shared" si="0"/>
        <v>3</v>
      </c>
    </row>
    <row r="17" spans="3:6" x14ac:dyDescent="0.2">
      <c r="D17" s="14" t="s">
        <v>12</v>
      </c>
      <c r="E17" s="14" t="s">
        <v>10</v>
      </c>
      <c r="F17" s="1" t="s">
        <v>97</v>
      </c>
    </row>
    <row r="18" spans="3:6" x14ac:dyDescent="0.2">
      <c r="C18" t="s">
        <v>98</v>
      </c>
      <c r="D18" s="44">
        <f>(5/12)*1</f>
        <v>0.41666666666666669</v>
      </c>
      <c r="E18" s="44">
        <f>(4/12)*1</f>
        <v>0.33333333333333331</v>
      </c>
      <c r="F18" s="44">
        <f>(3/12)*1</f>
        <v>0.25</v>
      </c>
    </row>
  </sheetData>
  <mergeCells count="3">
    <mergeCell ref="A2:A3"/>
    <mergeCell ref="B2:B3"/>
    <mergeCell ref="C2:G2"/>
  </mergeCells>
  <pageMargins left="0.7" right="0.7" top="0.75" bottom="0.75" header="0.3" footer="0.3"/>
  <pageSetup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DCE2D9-4AAF-4E3D-B3F7-FCC5BE20847B}">
  <dimension ref="A2:K6"/>
  <sheetViews>
    <sheetView workbookViewId="0">
      <selection activeCell="I18" sqref="I18"/>
    </sheetView>
  </sheetViews>
  <sheetFormatPr defaultRowHeight="14.25" x14ac:dyDescent="0.2"/>
  <cols>
    <col min="1" max="1" width="4.25" customWidth="1"/>
    <col min="2" max="2" width="14.25" customWidth="1"/>
    <col min="3" max="3" width="9.5" bestFit="1" customWidth="1"/>
    <col min="5" max="5" width="9.75" customWidth="1"/>
    <col min="10" max="10" width="10" bestFit="1" customWidth="1"/>
    <col min="11" max="11" width="10.5" bestFit="1" customWidth="1"/>
  </cols>
  <sheetData>
    <row r="2" spans="1:11" ht="20.45" customHeight="1" x14ac:dyDescent="0.2">
      <c r="A2" s="57" t="s">
        <v>9</v>
      </c>
      <c r="B2" s="57" t="s">
        <v>11</v>
      </c>
      <c r="C2" s="57" t="s">
        <v>24</v>
      </c>
      <c r="D2" s="57"/>
      <c r="E2" s="57"/>
      <c r="F2" s="57"/>
      <c r="G2" s="57"/>
      <c r="H2" s="57"/>
      <c r="I2" s="57"/>
      <c r="J2" s="57"/>
      <c r="K2" s="57"/>
    </row>
    <row r="3" spans="1:11" ht="20.45" customHeight="1" x14ac:dyDescent="0.2">
      <c r="A3" s="57"/>
      <c r="B3" s="57"/>
      <c r="C3" s="20" t="s">
        <v>13</v>
      </c>
      <c r="D3" s="20" t="s">
        <v>14</v>
      </c>
      <c r="E3" s="20" t="s">
        <v>22</v>
      </c>
      <c r="F3" s="20" t="s">
        <v>16</v>
      </c>
      <c r="G3" s="20" t="s">
        <v>15</v>
      </c>
      <c r="H3" s="20" t="s">
        <v>17</v>
      </c>
      <c r="I3" s="20" t="s">
        <v>18</v>
      </c>
      <c r="J3" s="20" t="s">
        <v>20</v>
      </c>
      <c r="K3" s="20" t="s">
        <v>21</v>
      </c>
    </row>
    <row r="4" spans="1:11" ht="21.6" customHeight="1" x14ac:dyDescent="0.2">
      <c r="A4" s="16">
        <v>1</v>
      </c>
      <c r="B4" s="19" t="s">
        <v>12</v>
      </c>
      <c r="C4" s="16" t="s">
        <v>23</v>
      </c>
      <c r="D4" s="16" t="s">
        <v>23</v>
      </c>
      <c r="E4" s="16" t="s">
        <v>23</v>
      </c>
      <c r="F4" s="16" t="s">
        <v>23</v>
      </c>
      <c r="G4" s="16" t="s">
        <v>23</v>
      </c>
      <c r="H4" s="16" t="s">
        <v>23</v>
      </c>
      <c r="I4" s="16" t="s">
        <v>23</v>
      </c>
      <c r="J4" s="16" t="s">
        <v>23</v>
      </c>
      <c r="K4" s="16" t="s">
        <v>23</v>
      </c>
    </row>
    <row r="5" spans="1:11" ht="21.6" customHeight="1" x14ac:dyDescent="0.2">
      <c r="A5" s="16">
        <v>2</v>
      </c>
      <c r="B5" s="19" t="s">
        <v>10</v>
      </c>
      <c r="C5" s="16" t="s">
        <v>23</v>
      </c>
      <c r="D5" s="16" t="s">
        <v>23</v>
      </c>
      <c r="E5" s="16" t="s">
        <v>23</v>
      </c>
      <c r="F5" s="16" t="s">
        <v>23</v>
      </c>
      <c r="G5" s="16" t="s">
        <v>23</v>
      </c>
      <c r="H5" s="16" t="s">
        <v>23</v>
      </c>
      <c r="I5" s="16" t="s">
        <v>23</v>
      </c>
      <c r="J5" s="16" t="s">
        <v>23</v>
      </c>
      <c r="K5" s="16" t="s">
        <v>23</v>
      </c>
    </row>
    <row r="6" spans="1:11" ht="21.6" customHeight="1" x14ac:dyDescent="0.2">
      <c r="A6" s="16">
        <v>3</v>
      </c>
      <c r="B6" s="19" t="s">
        <v>19</v>
      </c>
      <c r="C6" s="16" t="s">
        <v>23</v>
      </c>
      <c r="D6" s="16" t="s">
        <v>23</v>
      </c>
      <c r="E6" s="16" t="s">
        <v>23</v>
      </c>
      <c r="F6" s="16" t="s">
        <v>23</v>
      </c>
      <c r="G6" s="16" t="s">
        <v>23</v>
      </c>
      <c r="H6" s="16" t="s">
        <v>23</v>
      </c>
      <c r="I6" s="16" t="s">
        <v>23</v>
      </c>
      <c r="J6" s="16" t="s">
        <v>23</v>
      </c>
      <c r="K6" s="16" t="s">
        <v>23</v>
      </c>
    </row>
  </sheetData>
  <mergeCells count="3">
    <mergeCell ref="C2:K2"/>
    <mergeCell ref="A2:A3"/>
    <mergeCell ref="B2:B3"/>
  </mergeCells>
  <pageMargins left="0.7" right="0.7" top="0.75" bottom="0.75" header="0.3" footer="0.3"/>
  <pageSetup orientation="portrait" horizontalDpi="360" verticalDpi="36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788481-29B1-45FC-8423-F7AB79451EF7}">
  <dimension ref="A2:AJ15"/>
  <sheetViews>
    <sheetView topLeftCell="A13" zoomScale="104" zoomScaleNormal="80" workbookViewId="0">
      <selection activeCell="X19" sqref="X19"/>
    </sheetView>
  </sheetViews>
  <sheetFormatPr defaultRowHeight="14.25" x14ac:dyDescent="0.2"/>
  <cols>
    <col min="1" max="1" width="3.5" customWidth="1"/>
    <col min="2" max="2" width="27.5" bestFit="1" customWidth="1"/>
    <col min="3" max="22" width="3.5" customWidth="1"/>
    <col min="23" max="23" width="12.125" bestFit="1" customWidth="1"/>
    <col min="24" max="35" width="15.5" customWidth="1"/>
    <col min="36" max="36" width="17.25" customWidth="1"/>
  </cols>
  <sheetData>
    <row r="2" spans="1:36" ht="17.45" customHeight="1" x14ac:dyDescent="0.2">
      <c r="A2" s="59" t="s">
        <v>9</v>
      </c>
      <c r="B2" s="59" t="s">
        <v>52</v>
      </c>
      <c r="C2" s="58">
        <v>45505</v>
      </c>
      <c r="D2" s="59"/>
      <c r="E2" s="59"/>
      <c r="F2" s="59"/>
      <c r="G2" s="58">
        <v>45536</v>
      </c>
      <c r="H2" s="59"/>
      <c r="I2" s="59"/>
      <c r="J2" s="59"/>
      <c r="K2" s="58">
        <v>45566</v>
      </c>
      <c r="L2" s="59"/>
      <c r="M2" s="59"/>
      <c r="N2" s="59"/>
      <c r="O2" s="58">
        <v>45597</v>
      </c>
      <c r="P2" s="59"/>
      <c r="Q2" s="59"/>
      <c r="R2" s="59"/>
      <c r="S2" s="58">
        <v>45627</v>
      </c>
      <c r="T2" s="59"/>
      <c r="U2" s="59"/>
      <c r="V2" s="59"/>
    </row>
    <row r="3" spans="1:36" ht="17.45" customHeight="1" x14ac:dyDescent="0.2">
      <c r="A3" s="59"/>
      <c r="B3" s="59"/>
      <c r="C3" s="21" t="s">
        <v>53</v>
      </c>
      <c r="D3" s="21" t="s">
        <v>54</v>
      </c>
      <c r="E3" s="21" t="s">
        <v>55</v>
      </c>
      <c r="F3" s="21" t="s">
        <v>56</v>
      </c>
      <c r="G3" s="21" t="s">
        <v>53</v>
      </c>
      <c r="H3" s="21" t="s">
        <v>54</v>
      </c>
      <c r="I3" s="21" t="s">
        <v>55</v>
      </c>
      <c r="J3" s="21" t="s">
        <v>56</v>
      </c>
      <c r="K3" s="21" t="s">
        <v>53</v>
      </c>
      <c r="L3" s="21" t="s">
        <v>54</v>
      </c>
      <c r="M3" s="21" t="s">
        <v>55</v>
      </c>
      <c r="N3" s="21" t="s">
        <v>56</v>
      </c>
      <c r="O3" s="21" t="s">
        <v>53</v>
      </c>
      <c r="P3" s="21" t="s">
        <v>54</v>
      </c>
      <c r="Q3" s="21" t="s">
        <v>55</v>
      </c>
      <c r="R3" s="21" t="s">
        <v>56</v>
      </c>
      <c r="S3" s="21" t="s">
        <v>53</v>
      </c>
      <c r="T3" s="21" t="s">
        <v>54</v>
      </c>
      <c r="U3" s="21" t="s">
        <v>55</v>
      </c>
      <c r="V3" s="21" t="s">
        <v>56</v>
      </c>
    </row>
    <row r="4" spans="1:36" ht="17.45" customHeight="1" x14ac:dyDescent="0.2">
      <c r="A4" s="18">
        <v>1</v>
      </c>
      <c r="B4" s="28" t="s">
        <v>58</v>
      </c>
      <c r="C4" s="30"/>
      <c r="D4" s="31"/>
      <c r="E4" s="31"/>
      <c r="F4" s="31"/>
      <c r="G4" s="31"/>
      <c r="H4" s="31"/>
      <c r="I4" s="31"/>
      <c r="J4" s="31"/>
      <c r="K4" s="31"/>
      <c r="L4" s="31"/>
      <c r="M4" s="31"/>
      <c r="N4" s="31"/>
      <c r="O4" s="31"/>
      <c r="P4" s="31"/>
      <c r="Q4" s="31"/>
      <c r="R4" s="31"/>
      <c r="S4" s="31"/>
      <c r="T4" s="31"/>
      <c r="U4" s="31"/>
      <c r="V4" s="32"/>
    </row>
    <row r="5" spans="1:36" ht="17.45" customHeight="1" x14ac:dyDescent="0.2">
      <c r="A5" s="18">
        <v>2</v>
      </c>
      <c r="B5" s="28" t="s">
        <v>57</v>
      </c>
      <c r="C5" s="33"/>
      <c r="D5" s="29"/>
      <c r="E5" s="29"/>
      <c r="F5" s="29"/>
      <c r="G5" s="29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34"/>
    </row>
    <row r="6" spans="1:36" ht="17.45" customHeight="1" x14ac:dyDescent="0.2">
      <c r="A6" s="18">
        <v>3</v>
      </c>
      <c r="B6" s="28" t="s">
        <v>59</v>
      </c>
      <c r="C6" s="33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34"/>
    </row>
    <row r="7" spans="1:36" ht="17.45" customHeight="1" x14ac:dyDescent="0.2">
      <c r="A7" s="18">
        <v>4</v>
      </c>
      <c r="B7" s="28" t="s">
        <v>60</v>
      </c>
      <c r="C7" s="33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34"/>
    </row>
    <row r="8" spans="1:36" ht="17.45" customHeight="1" x14ac:dyDescent="0.2">
      <c r="A8" s="18">
        <v>5</v>
      </c>
      <c r="B8" s="28" t="s">
        <v>61</v>
      </c>
      <c r="C8" s="35"/>
      <c r="D8" s="36"/>
      <c r="E8" s="36"/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36"/>
      <c r="R8" s="36"/>
      <c r="S8" s="36"/>
      <c r="T8" s="36"/>
      <c r="U8" s="36"/>
      <c r="V8" s="37"/>
    </row>
    <row r="9" spans="1:36" x14ac:dyDescent="0.2">
      <c r="A9" s="1"/>
    </row>
    <row r="13" spans="1:36" ht="21" customHeight="1" x14ac:dyDescent="0.2">
      <c r="W13" s="19" t="s">
        <v>74</v>
      </c>
      <c r="X13" s="27">
        <v>45658</v>
      </c>
      <c r="Y13" s="27">
        <v>45689</v>
      </c>
      <c r="Z13" s="27">
        <v>45717</v>
      </c>
      <c r="AA13" s="27">
        <v>45748</v>
      </c>
      <c r="AB13" s="27">
        <v>45778</v>
      </c>
      <c r="AC13" s="27">
        <v>45809</v>
      </c>
      <c r="AD13" s="27">
        <v>45839</v>
      </c>
      <c r="AE13" s="27">
        <v>45870</v>
      </c>
      <c r="AF13" s="27">
        <v>45901</v>
      </c>
      <c r="AG13" s="27">
        <v>45931</v>
      </c>
      <c r="AH13" s="27">
        <v>45962</v>
      </c>
      <c r="AI13" s="27">
        <v>45992</v>
      </c>
      <c r="AJ13" s="16" t="s">
        <v>71</v>
      </c>
    </row>
    <row r="14" spans="1:36" ht="27" customHeight="1" x14ac:dyDescent="0.2">
      <c r="W14" s="41" t="s">
        <v>75</v>
      </c>
      <c r="X14" s="25">
        <v>150000000</v>
      </c>
      <c r="Y14" s="25">
        <v>150000000</v>
      </c>
      <c r="Z14" s="25">
        <v>150000000</v>
      </c>
      <c r="AA14" s="25">
        <v>150000000</v>
      </c>
      <c r="AB14" s="25">
        <v>150000000</v>
      </c>
      <c r="AC14" s="25">
        <v>150000000</v>
      </c>
      <c r="AD14" s="25">
        <v>150000000</v>
      </c>
      <c r="AE14" s="25">
        <v>150000000</v>
      </c>
      <c r="AF14" s="25">
        <v>150000000</v>
      </c>
      <c r="AG14" s="25">
        <v>150000000</v>
      </c>
      <c r="AH14" s="25">
        <v>150000000</v>
      </c>
      <c r="AI14" s="25">
        <v>150000000</v>
      </c>
      <c r="AJ14" s="25">
        <f>SUM(X14:AI14)</f>
        <v>1800000000</v>
      </c>
    </row>
    <row r="15" spans="1:36" ht="27" customHeight="1" x14ac:dyDescent="0.2">
      <c r="W15" s="41" t="s">
        <v>76</v>
      </c>
      <c r="X15" s="42">
        <f>X14*0.3</f>
        <v>45000000</v>
      </c>
      <c r="Y15" s="42">
        <f t="shared" ref="Y15:AI15" si="0">Y14*0.3</f>
        <v>45000000</v>
      </c>
      <c r="Z15" s="42">
        <f t="shared" si="0"/>
        <v>45000000</v>
      </c>
      <c r="AA15" s="42">
        <f t="shared" si="0"/>
        <v>45000000</v>
      </c>
      <c r="AB15" s="42">
        <f t="shared" si="0"/>
        <v>45000000</v>
      </c>
      <c r="AC15" s="42">
        <f t="shared" si="0"/>
        <v>45000000</v>
      </c>
      <c r="AD15" s="42">
        <f t="shared" si="0"/>
        <v>45000000</v>
      </c>
      <c r="AE15" s="42">
        <f t="shared" si="0"/>
        <v>45000000</v>
      </c>
      <c r="AF15" s="42">
        <f t="shared" si="0"/>
        <v>45000000</v>
      </c>
      <c r="AG15" s="42">
        <f t="shared" si="0"/>
        <v>45000000</v>
      </c>
      <c r="AH15" s="42">
        <f t="shared" si="0"/>
        <v>45000000</v>
      </c>
      <c r="AI15" s="42">
        <f t="shared" si="0"/>
        <v>45000000</v>
      </c>
      <c r="AJ15" s="25">
        <f>SUM(X15:AI15)</f>
        <v>540000000</v>
      </c>
    </row>
  </sheetData>
  <mergeCells count="7">
    <mergeCell ref="S2:V2"/>
    <mergeCell ref="A2:A3"/>
    <mergeCell ref="B2:B3"/>
    <mergeCell ref="C2:F2"/>
    <mergeCell ref="G2:J2"/>
    <mergeCell ref="K2:N2"/>
    <mergeCell ref="O2:R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6A5D5D-CC8D-46A1-B958-104E6FA4FE3E}">
  <dimension ref="A3:AC27"/>
  <sheetViews>
    <sheetView topLeftCell="O16" zoomScaleNormal="100" workbookViewId="0">
      <selection activeCell="AE23" sqref="AE23"/>
    </sheetView>
  </sheetViews>
  <sheetFormatPr defaultRowHeight="14.25" x14ac:dyDescent="0.2"/>
  <cols>
    <col min="2" max="3" width="17.625" customWidth="1"/>
    <col min="4" max="7" width="16.75" customWidth="1"/>
    <col min="8" max="8" width="11.5" customWidth="1"/>
    <col min="9" max="9" width="4.25" customWidth="1"/>
    <col min="10" max="11" width="16.875" customWidth="1"/>
    <col min="12" max="12" width="11.875" customWidth="1"/>
    <col min="13" max="13" width="14.5" bestFit="1" customWidth="1"/>
    <col min="14" max="14" width="10.75" customWidth="1"/>
    <col min="15" max="15" width="9.375" customWidth="1"/>
    <col min="16" max="16" width="9.75" customWidth="1"/>
    <col min="17" max="17" width="13.125" bestFit="1" customWidth="1"/>
    <col min="21" max="21" width="16.75" customWidth="1"/>
    <col min="22" max="22" width="15.875" bestFit="1" customWidth="1"/>
    <col min="24" max="24" width="14.5" bestFit="1" customWidth="1"/>
    <col min="25" max="25" width="11.75" bestFit="1" customWidth="1"/>
    <col min="28" max="28" width="12" bestFit="1" customWidth="1"/>
    <col min="29" max="29" width="12.875" customWidth="1"/>
  </cols>
  <sheetData>
    <row r="3" spans="1:18" ht="18" customHeight="1" x14ac:dyDescent="0.2">
      <c r="A3" s="16" t="s">
        <v>29</v>
      </c>
      <c r="B3" s="63">
        <v>2024</v>
      </c>
      <c r="C3" s="64"/>
      <c r="D3" s="63">
        <v>2025</v>
      </c>
      <c r="E3" s="67"/>
      <c r="F3" s="67"/>
      <c r="G3" s="64"/>
      <c r="H3" s="14"/>
    </row>
    <row r="4" spans="1:18" x14ac:dyDescent="0.2">
      <c r="A4" s="59" t="s">
        <v>28</v>
      </c>
      <c r="B4" s="16" t="s">
        <v>26</v>
      </c>
      <c r="C4" s="16" t="s">
        <v>126</v>
      </c>
      <c r="D4" s="16" t="s">
        <v>25</v>
      </c>
      <c r="E4" s="16" t="s">
        <v>26</v>
      </c>
      <c r="F4" s="16" t="s">
        <v>34</v>
      </c>
      <c r="G4" s="16" t="s">
        <v>106</v>
      </c>
      <c r="H4" s="14"/>
    </row>
    <row r="5" spans="1:18" ht="77.45" customHeight="1" x14ac:dyDescent="0.2">
      <c r="A5" s="59"/>
      <c r="B5" s="16"/>
      <c r="C5" s="16"/>
      <c r="D5" s="19"/>
      <c r="E5" s="19"/>
      <c r="F5" s="19"/>
      <c r="G5" s="19"/>
      <c r="H5" s="15"/>
      <c r="R5" s="15"/>
    </row>
    <row r="6" spans="1:18" ht="68.45" customHeight="1" x14ac:dyDescent="0.2">
      <c r="A6" s="59" t="s">
        <v>27</v>
      </c>
      <c r="B6" s="16"/>
      <c r="C6" s="16"/>
      <c r="D6" s="19"/>
      <c r="E6" s="19"/>
      <c r="F6" s="19"/>
      <c r="G6" s="19"/>
      <c r="H6" s="15"/>
      <c r="R6" s="15"/>
    </row>
    <row r="7" spans="1:18" x14ac:dyDescent="0.2">
      <c r="A7" s="59"/>
      <c r="B7" s="45" t="s">
        <v>125</v>
      </c>
      <c r="C7" s="45" t="s">
        <v>104</v>
      </c>
      <c r="D7" s="17" t="s">
        <v>30</v>
      </c>
      <c r="E7" s="17" t="s">
        <v>32</v>
      </c>
      <c r="F7" s="68" t="s">
        <v>107</v>
      </c>
      <c r="G7" s="68" t="s">
        <v>108</v>
      </c>
    </row>
    <row r="8" spans="1:18" x14ac:dyDescent="0.2">
      <c r="A8" s="59"/>
      <c r="B8" s="45" t="s">
        <v>105</v>
      </c>
      <c r="C8" s="45"/>
      <c r="D8" s="17" t="s">
        <v>31</v>
      </c>
      <c r="E8" s="17" t="s">
        <v>33</v>
      </c>
      <c r="F8" s="69"/>
      <c r="G8" s="69"/>
    </row>
    <row r="9" spans="1:18" x14ac:dyDescent="0.2">
      <c r="A9" s="15"/>
      <c r="B9" s="15"/>
      <c r="C9" s="15"/>
    </row>
    <row r="10" spans="1:18" x14ac:dyDescent="0.2">
      <c r="A10" s="15"/>
      <c r="B10" s="15"/>
      <c r="C10" s="15"/>
    </row>
    <row r="17" spans="9:29" ht="22.9" customHeight="1" x14ac:dyDescent="0.2">
      <c r="I17" s="57" t="s">
        <v>9</v>
      </c>
      <c r="J17" s="57" t="s">
        <v>28</v>
      </c>
      <c r="K17" s="57"/>
      <c r="L17" s="57" t="s">
        <v>35</v>
      </c>
      <c r="M17" s="57"/>
      <c r="N17" s="57"/>
      <c r="O17" s="57"/>
      <c r="P17" s="57"/>
      <c r="Q17" s="57"/>
      <c r="R17" s="65" t="s">
        <v>62</v>
      </c>
      <c r="T17" s="57" t="s">
        <v>9</v>
      </c>
      <c r="U17" s="57" t="s">
        <v>28</v>
      </c>
      <c r="V17" s="57"/>
      <c r="W17" s="60" t="s">
        <v>35</v>
      </c>
      <c r="X17" s="61"/>
      <c r="Y17" s="61"/>
      <c r="Z17" s="61"/>
      <c r="AA17" s="61"/>
      <c r="AB17" s="61"/>
      <c r="AC17" s="62"/>
    </row>
    <row r="18" spans="9:29" ht="26.45" customHeight="1" x14ac:dyDescent="0.2">
      <c r="I18" s="57"/>
      <c r="J18" s="57"/>
      <c r="K18" s="57"/>
      <c r="L18" s="20" t="s">
        <v>45</v>
      </c>
      <c r="M18" s="20" t="s">
        <v>36</v>
      </c>
      <c r="N18" s="20" t="s">
        <v>43</v>
      </c>
      <c r="O18" s="20" t="s">
        <v>38</v>
      </c>
      <c r="P18" s="20" t="s">
        <v>40</v>
      </c>
      <c r="Q18" s="26" t="s">
        <v>41</v>
      </c>
      <c r="R18" s="66"/>
      <c r="T18" s="57"/>
      <c r="U18" s="57"/>
      <c r="V18" s="57"/>
      <c r="W18" s="20" t="s">
        <v>45</v>
      </c>
      <c r="X18" s="20" t="s">
        <v>36</v>
      </c>
      <c r="Y18" s="20" t="s">
        <v>43</v>
      </c>
      <c r="Z18" s="20" t="s">
        <v>38</v>
      </c>
      <c r="AA18" s="20" t="s">
        <v>114</v>
      </c>
      <c r="AB18" s="26" t="s">
        <v>115</v>
      </c>
      <c r="AC18" s="20" t="s">
        <v>118</v>
      </c>
    </row>
    <row r="19" spans="9:29" ht="81" customHeight="1" x14ac:dyDescent="0.2">
      <c r="I19" s="16">
        <v>1</v>
      </c>
      <c r="J19" s="16"/>
      <c r="K19" s="16" t="s">
        <v>48</v>
      </c>
      <c r="L19" s="16" t="s">
        <v>46</v>
      </c>
      <c r="M19" s="22">
        <v>850000000</v>
      </c>
      <c r="N19" s="23" t="s">
        <v>49</v>
      </c>
      <c r="O19" s="19" t="s">
        <v>51</v>
      </c>
      <c r="P19" s="16">
        <v>5000</v>
      </c>
      <c r="Q19" s="16" t="s">
        <v>50</v>
      </c>
      <c r="R19" s="16" t="s">
        <v>64</v>
      </c>
      <c r="T19" s="16">
        <v>1</v>
      </c>
      <c r="U19" s="16"/>
      <c r="V19" s="16" t="s">
        <v>110</v>
      </c>
      <c r="W19" s="16" t="s">
        <v>46</v>
      </c>
      <c r="X19" s="22">
        <v>850000000</v>
      </c>
      <c r="Y19" s="23" t="s">
        <v>111</v>
      </c>
      <c r="Z19" s="19" t="s">
        <v>113</v>
      </c>
      <c r="AA19" s="16">
        <v>30</v>
      </c>
      <c r="AB19" s="16" t="s">
        <v>116</v>
      </c>
      <c r="AC19" s="16" t="s">
        <v>127</v>
      </c>
    </row>
    <row r="20" spans="9:29" ht="81" customHeight="1" x14ac:dyDescent="0.2">
      <c r="I20" s="16">
        <v>2</v>
      </c>
      <c r="J20" s="16"/>
      <c r="K20" s="43" t="s">
        <v>37</v>
      </c>
      <c r="L20" s="24" t="s">
        <v>47</v>
      </c>
      <c r="M20" s="25">
        <v>533650000</v>
      </c>
      <c r="N20" s="25" t="s">
        <v>44</v>
      </c>
      <c r="O20" s="16" t="s">
        <v>39</v>
      </c>
      <c r="P20" s="16">
        <v>4000</v>
      </c>
      <c r="Q20" s="16" t="s">
        <v>42</v>
      </c>
      <c r="R20" s="16" t="s">
        <v>65</v>
      </c>
      <c r="T20" s="16">
        <v>2</v>
      </c>
      <c r="U20" s="16"/>
      <c r="V20" s="24" t="s">
        <v>109</v>
      </c>
      <c r="W20" s="24" t="s">
        <v>47</v>
      </c>
      <c r="X20" s="25">
        <v>499000000</v>
      </c>
      <c r="Y20" s="25" t="s">
        <v>44</v>
      </c>
      <c r="Z20" s="16" t="s">
        <v>112</v>
      </c>
      <c r="AA20" s="16">
        <v>40</v>
      </c>
      <c r="AB20" s="16" t="s">
        <v>117</v>
      </c>
      <c r="AC20" s="16" t="s">
        <v>128</v>
      </c>
    </row>
    <row r="21" spans="9:29" ht="26.45" customHeight="1" x14ac:dyDescent="0.2">
      <c r="T21" s="57" t="s">
        <v>9</v>
      </c>
      <c r="U21" s="57" t="s">
        <v>28</v>
      </c>
      <c r="V21" s="57"/>
      <c r="W21" s="60" t="s">
        <v>35</v>
      </c>
      <c r="X21" s="61"/>
      <c r="Y21" s="61"/>
      <c r="Z21" s="61"/>
      <c r="AA21" s="61"/>
      <c r="AB21" s="61"/>
      <c r="AC21" s="62"/>
    </row>
    <row r="22" spans="9:29" ht="26.45" customHeight="1" x14ac:dyDescent="0.2">
      <c r="T22" s="57"/>
      <c r="U22" s="57"/>
      <c r="V22" s="57"/>
      <c r="W22" s="20" t="s">
        <v>45</v>
      </c>
      <c r="X22" s="20" t="s">
        <v>36</v>
      </c>
      <c r="Y22" s="20" t="s">
        <v>43</v>
      </c>
      <c r="Z22" s="20" t="s">
        <v>38</v>
      </c>
      <c r="AA22" s="20" t="s">
        <v>130</v>
      </c>
      <c r="AB22" s="26" t="s">
        <v>131</v>
      </c>
      <c r="AC22" s="20" t="s">
        <v>118</v>
      </c>
    </row>
    <row r="23" spans="9:29" ht="80.45" customHeight="1" x14ac:dyDescent="0.2">
      <c r="T23" s="16">
        <v>1</v>
      </c>
      <c r="U23" s="16"/>
      <c r="V23" s="16" t="s">
        <v>132</v>
      </c>
      <c r="W23" s="24" t="s">
        <v>47</v>
      </c>
      <c r="X23" s="22">
        <v>250000000</v>
      </c>
      <c r="Y23" s="23" t="s">
        <v>129</v>
      </c>
      <c r="Z23" s="19" t="s">
        <v>112</v>
      </c>
      <c r="AA23" s="16">
        <v>310</v>
      </c>
      <c r="AB23" s="16" t="s">
        <v>116</v>
      </c>
      <c r="AC23" s="16" t="s">
        <v>128</v>
      </c>
    </row>
    <row r="24" spans="9:29" ht="80.45" customHeight="1" x14ac:dyDescent="0.2">
      <c r="T24" s="16"/>
      <c r="U24" s="16"/>
      <c r="V24" s="16"/>
      <c r="W24" s="24"/>
      <c r="X24" s="25"/>
      <c r="Y24" s="25"/>
      <c r="Z24" s="16"/>
      <c r="AA24" s="16"/>
      <c r="AB24" s="16"/>
      <c r="AC24" s="16"/>
    </row>
    <row r="25" spans="9:29" ht="38.450000000000003" customHeight="1" x14ac:dyDescent="0.2"/>
    <row r="26" spans="9:29" ht="38.450000000000003" customHeight="1" x14ac:dyDescent="0.2"/>
    <row r="27" spans="9:29" ht="38.450000000000003" customHeight="1" x14ac:dyDescent="0.2"/>
  </sheetData>
  <mergeCells count="16">
    <mergeCell ref="A4:A5"/>
    <mergeCell ref="A6:A8"/>
    <mergeCell ref="F7:F8"/>
    <mergeCell ref="G7:G8"/>
    <mergeCell ref="I17:I18"/>
    <mergeCell ref="W17:AC17"/>
    <mergeCell ref="B3:C3"/>
    <mergeCell ref="T21:T22"/>
    <mergeCell ref="U21:V22"/>
    <mergeCell ref="W21:AC21"/>
    <mergeCell ref="J17:K18"/>
    <mergeCell ref="L17:Q17"/>
    <mergeCell ref="R17:R18"/>
    <mergeCell ref="T17:T18"/>
    <mergeCell ref="U17:V18"/>
    <mergeCell ref="D3:G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29FEE5-A871-4970-BFA8-5420DD175044}">
  <dimension ref="A2:AL10"/>
  <sheetViews>
    <sheetView zoomScale="89" zoomScaleNormal="130" workbookViewId="0">
      <selection activeCell="A2" sqref="A2:AL9"/>
    </sheetView>
  </sheetViews>
  <sheetFormatPr defaultRowHeight="14.25" x14ac:dyDescent="0.2"/>
  <cols>
    <col min="1" max="1" width="3.5" customWidth="1"/>
    <col min="2" max="2" width="27.5" bestFit="1" customWidth="1"/>
    <col min="3" max="38" width="3.5" customWidth="1"/>
  </cols>
  <sheetData>
    <row r="2" spans="1:38" ht="17.45" customHeight="1" x14ac:dyDescent="0.2">
      <c r="A2" s="59" t="s">
        <v>9</v>
      </c>
      <c r="B2" s="59" t="s">
        <v>52</v>
      </c>
      <c r="C2" s="58">
        <v>45474</v>
      </c>
      <c r="D2" s="59"/>
      <c r="E2" s="59"/>
      <c r="F2" s="59"/>
      <c r="G2" s="58">
        <v>45505</v>
      </c>
      <c r="H2" s="59"/>
      <c r="I2" s="59"/>
      <c r="J2" s="59"/>
      <c r="K2" s="58">
        <v>45536</v>
      </c>
      <c r="L2" s="59"/>
      <c r="M2" s="59"/>
      <c r="N2" s="59"/>
      <c r="O2" s="58">
        <v>45566</v>
      </c>
      <c r="P2" s="59"/>
      <c r="Q2" s="59"/>
      <c r="R2" s="59"/>
      <c r="S2" s="58">
        <v>45597</v>
      </c>
      <c r="T2" s="59"/>
      <c r="U2" s="59"/>
      <c r="V2" s="59"/>
      <c r="W2" s="58">
        <v>45627</v>
      </c>
      <c r="X2" s="59"/>
      <c r="Y2" s="59"/>
      <c r="Z2" s="59"/>
      <c r="AA2" s="58">
        <v>45658</v>
      </c>
      <c r="AB2" s="59"/>
      <c r="AC2" s="59"/>
      <c r="AD2" s="59"/>
      <c r="AE2" s="58">
        <v>45689</v>
      </c>
      <c r="AF2" s="59"/>
      <c r="AG2" s="59"/>
      <c r="AH2" s="59"/>
      <c r="AI2" s="58">
        <v>45717</v>
      </c>
      <c r="AJ2" s="59"/>
      <c r="AK2" s="59"/>
      <c r="AL2" s="59"/>
    </row>
    <row r="3" spans="1:38" ht="17.45" customHeight="1" x14ac:dyDescent="0.2">
      <c r="A3" s="59"/>
      <c r="B3" s="59"/>
      <c r="C3" s="21" t="s">
        <v>53</v>
      </c>
      <c r="D3" s="21" t="s">
        <v>54</v>
      </c>
      <c r="E3" s="21" t="s">
        <v>55</v>
      </c>
      <c r="F3" s="21" t="s">
        <v>56</v>
      </c>
      <c r="G3" s="21" t="s">
        <v>53</v>
      </c>
      <c r="H3" s="21" t="s">
        <v>54</v>
      </c>
      <c r="I3" s="21" t="s">
        <v>55</v>
      </c>
      <c r="J3" s="21" t="s">
        <v>56</v>
      </c>
      <c r="K3" s="21" t="s">
        <v>53</v>
      </c>
      <c r="L3" s="21" t="s">
        <v>54</v>
      </c>
      <c r="M3" s="21" t="s">
        <v>55</v>
      </c>
      <c r="N3" s="21" t="s">
        <v>56</v>
      </c>
      <c r="O3" s="21" t="s">
        <v>53</v>
      </c>
      <c r="P3" s="21" t="s">
        <v>54</v>
      </c>
      <c r="Q3" s="21" t="s">
        <v>55</v>
      </c>
      <c r="R3" s="21" t="s">
        <v>56</v>
      </c>
      <c r="S3" s="21" t="s">
        <v>53</v>
      </c>
      <c r="T3" s="21" t="s">
        <v>54</v>
      </c>
      <c r="U3" s="21" t="s">
        <v>55</v>
      </c>
      <c r="V3" s="21" t="s">
        <v>56</v>
      </c>
      <c r="W3" s="21" t="s">
        <v>53</v>
      </c>
      <c r="X3" s="21" t="s">
        <v>54</v>
      </c>
      <c r="Y3" s="21" t="s">
        <v>55</v>
      </c>
      <c r="Z3" s="21" t="s">
        <v>56</v>
      </c>
      <c r="AA3" s="21" t="s">
        <v>53</v>
      </c>
      <c r="AB3" s="21" t="s">
        <v>54</v>
      </c>
      <c r="AC3" s="21" t="s">
        <v>55</v>
      </c>
      <c r="AD3" s="21" t="s">
        <v>56</v>
      </c>
      <c r="AE3" s="21" t="s">
        <v>53</v>
      </c>
      <c r="AF3" s="21" t="s">
        <v>54</v>
      </c>
      <c r="AG3" s="21" t="s">
        <v>55</v>
      </c>
      <c r="AH3" s="21" t="s">
        <v>56</v>
      </c>
      <c r="AI3" s="21" t="s">
        <v>53</v>
      </c>
      <c r="AJ3" s="21" t="s">
        <v>54</v>
      </c>
      <c r="AK3" s="21" t="s">
        <v>55</v>
      </c>
      <c r="AL3" s="21" t="s">
        <v>56</v>
      </c>
    </row>
    <row r="4" spans="1:38" ht="17.45" customHeight="1" x14ac:dyDescent="0.2">
      <c r="A4" s="18">
        <v>1</v>
      </c>
      <c r="B4" s="28" t="s">
        <v>136</v>
      </c>
      <c r="C4" s="30"/>
      <c r="D4" s="31"/>
      <c r="E4" s="31"/>
      <c r="F4" s="31"/>
      <c r="G4" s="30"/>
      <c r="H4" s="31"/>
      <c r="I4" s="31"/>
      <c r="J4" s="31"/>
      <c r="K4" s="31"/>
      <c r="L4" s="31"/>
      <c r="M4" s="31"/>
      <c r="N4" s="31"/>
      <c r="O4" s="31"/>
      <c r="P4" s="31"/>
      <c r="Q4" s="55" t="s">
        <v>147</v>
      </c>
      <c r="R4" s="31"/>
      <c r="S4" s="31"/>
      <c r="T4" s="31"/>
      <c r="U4" s="31"/>
      <c r="V4" s="31"/>
      <c r="W4" s="31"/>
      <c r="X4" s="31"/>
      <c r="Y4" s="31"/>
      <c r="Z4" s="31"/>
      <c r="AA4" s="31"/>
      <c r="AB4" s="31"/>
      <c r="AC4" s="31"/>
      <c r="AD4" s="31"/>
      <c r="AE4" s="31"/>
      <c r="AF4" s="31"/>
      <c r="AG4" s="31"/>
      <c r="AH4" s="31"/>
      <c r="AI4" s="31"/>
      <c r="AJ4" s="31"/>
      <c r="AK4" s="31"/>
      <c r="AL4" s="32"/>
    </row>
    <row r="5" spans="1:38" ht="17.45" customHeight="1" x14ac:dyDescent="0.2">
      <c r="A5" s="18">
        <v>2</v>
      </c>
      <c r="B5" s="28" t="s">
        <v>137</v>
      </c>
      <c r="C5" s="46"/>
      <c r="D5" s="47"/>
      <c r="E5" s="49"/>
      <c r="F5" s="53" t="s">
        <v>138</v>
      </c>
      <c r="G5" s="52"/>
      <c r="H5" s="50"/>
      <c r="I5" s="50"/>
      <c r="J5" s="50"/>
      <c r="K5" s="53" t="s">
        <v>142</v>
      </c>
      <c r="L5" s="50"/>
      <c r="M5" s="53" t="s">
        <v>141</v>
      </c>
      <c r="N5" s="50"/>
      <c r="O5" s="53" t="s">
        <v>139</v>
      </c>
      <c r="P5" s="53" t="s">
        <v>140</v>
      </c>
      <c r="Q5" s="54" t="s">
        <v>146</v>
      </c>
      <c r="R5" s="50" t="s">
        <v>145</v>
      </c>
      <c r="S5" s="50" t="s">
        <v>144</v>
      </c>
      <c r="T5" s="50"/>
      <c r="U5" s="50"/>
      <c r="V5" s="50"/>
      <c r="W5" s="51"/>
      <c r="X5" s="50" t="s">
        <v>143</v>
      </c>
      <c r="Y5" s="47"/>
      <c r="Z5" s="47"/>
      <c r="AA5" s="47"/>
      <c r="AB5" s="47"/>
      <c r="AC5" s="47"/>
      <c r="AD5" s="47"/>
      <c r="AE5" s="47"/>
      <c r="AF5" s="47"/>
      <c r="AG5" s="47"/>
      <c r="AH5" s="47"/>
      <c r="AI5" s="47"/>
      <c r="AJ5" s="47"/>
      <c r="AK5" s="47"/>
      <c r="AL5" s="48"/>
    </row>
    <row r="6" spans="1:38" ht="17.45" customHeight="1" x14ac:dyDescent="0.2">
      <c r="A6" s="18">
        <v>3</v>
      </c>
      <c r="B6" s="28" t="s">
        <v>57</v>
      </c>
      <c r="C6" s="33"/>
      <c r="D6" s="29"/>
      <c r="E6" s="49"/>
      <c r="F6" s="29"/>
      <c r="G6" s="33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34"/>
    </row>
    <row r="7" spans="1:38" ht="17.45" customHeight="1" x14ac:dyDescent="0.2">
      <c r="A7" s="18">
        <v>4</v>
      </c>
      <c r="B7" s="28" t="s">
        <v>148</v>
      </c>
      <c r="C7" s="33"/>
      <c r="D7" s="29"/>
      <c r="E7" s="29"/>
      <c r="F7" s="29"/>
      <c r="G7" s="33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29"/>
      <c r="W7" s="29"/>
      <c r="X7" s="29"/>
      <c r="Y7" s="29"/>
      <c r="Z7" s="29"/>
      <c r="AA7" s="29"/>
      <c r="AB7" s="29"/>
      <c r="AC7" s="29"/>
      <c r="AD7" s="29"/>
      <c r="AE7" s="29"/>
      <c r="AF7" s="29"/>
      <c r="AG7" s="29"/>
      <c r="AH7" s="29"/>
      <c r="AI7" s="29"/>
      <c r="AJ7" s="29"/>
      <c r="AK7" s="29"/>
      <c r="AL7" s="34"/>
    </row>
    <row r="8" spans="1:38" ht="17.45" customHeight="1" x14ac:dyDescent="0.2">
      <c r="A8" s="18">
        <v>5</v>
      </c>
      <c r="B8" s="28" t="s">
        <v>149</v>
      </c>
      <c r="C8" s="33"/>
      <c r="D8" s="29"/>
      <c r="E8" s="29"/>
      <c r="F8" s="29"/>
      <c r="G8" s="33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  <c r="AG8" s="29"/>
      <c r="AH8" s="29"/>
      <c r="AI8" s="29"/>
      <c r="AJ8" s="29"/>
      <c r="AK8" s="29"/>
      <c r="AL8" s="34"/>
    </row>
    <row r="9" spans="1:38" ht="17.45" customHeight="1" x14ac:dyDescent="0.2">
      <c r="A9" s="18">
        <v>6</v>
      </c>
      <c r="B9" s="28" t="s">
        <v>61</v>
      </c>
      <c r="C9" s="35"/>
      <c r="D9" s="36"/>
      <c r="E9" s="36"/>
      <c r="F9" s="36"/>
      <c r="G9" s="35"/>
      <c r="H9" s="36"/>
      <c r="I9" s="36"/>
      <c r="J9" s="36"/>
      <c r="K9" s="36"/>
      <c r="L9" s="36"/>
      <c r="M9" s="36"/>
      <c r="N9" s="36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  <c r="AK9" s="36"/>
      <c r="AL9" s="37"/>
    </row>
    <row r="10" spans="1:38" x14ac:dyDescent="0.2">
      <c r="A10" s="1"/>
    </row>
  </sheetData>
  <mergeCells count="11">
    <mergeCell ref="A2:A3"/>
    <mergeCell ref="B2:B3"/>
    <mergeCell ref="G2:J2"/>
    <mergeCell ref="K2:N2"/>
    <mergeCell ref="O2:R2"/>
    <mergeCell ref="AA2:AD2"/>
    <mergeCell ref="AE2:AH2"/>
    <mergeCell ref="AI2:AL2"/>
    <mergeCell ref="C2:F2"/>
    <mergeCell ref="W2:Z2"/>
    <mergeCell ref="S2:V2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EF7D66-6A64-4883-9D70-572E2B0E2E48}">
  <dimension ref="A3:AB30"/>
  <sheetViews>
    <sheetView zoomScaleNormal="100" workbookViewId="0">
      <selection activeCell="V20" sqref="V20"/>
    </sheetView>
  </sheetViews>
  <sheetFormatPr defaultRowHeight="14.25" x14ac:dyDescent="0.2"/>
  <cols>
    <col min="2" max="2" width="17.625" customWidth="1"/>
    <col min="3" max="6" width="16.75" customWidth="1"/>
    <col min="7" max="7" width="11.5" customWidth="1"/>
    <col min="8" max="8" width="4.25" customWidth="1"/>
    <col min="9" max="10" width="16.875" customWidth="1"/>
    <col min="11" max="11" width="11.875" customWidth="1"/>
    <col min="12" max="12" width="14.5" bestFit="1" customWidth="1"/>
    <col min="13" max="13" width="10.75" customWidth="1"/>
    <col min="14" max="14" width="9.375" customWidth="1"/>
    <col min="15" max="15" width="9.75" customWidth="1"/>
    <col min="16" max="16" width="13.125" bestFit="1" customWidth="1"/>
    <col min="20" max="20" width="16.75" customWidth="1"/>
    <col min="21" max="21" width="15.875" bestFit="1" customWidth="1"/>
    <col min="23" max="23" width="14.5" bestFit="1" customWidth="1"/>
  </cols>
  <sheetData>
    <row r="3" spans="1:17" ht="18" customHeight="1" x14ac:dyDescent="0.2">
      <c r="A3" s="16" t="s">
        <v>29</v>
      </c>
      <c r="B3" s="16">
        <v>2024</v>
      </c>
      <c r="C3" s="63">
        <v>2025</v>
      </c>
      <c r="D3" s="67"/>
      <c r="E3" s="67"/>
      <c r="F3" s="64"/>
      <c r="G3" s="14"/>
    </row>
    <row r="4" spans="1:17" x14ac:dyDescent="0.2">
      <c r="A4" s="59" t="s">
        <v>28</v>
      </c>
      <c r="B4" s="16" t="s">
        <v>26</v>
      </c>
      <c r="C4" s="16" t="s">
        <v>25</v>
      </c>
      <c r="D4" s="16" t="s">
        <v>26</v>
      </c>
      <c r="E4" s="16" t="s">
        <v>34</v>
      </c>
      <c r="F4" s="16" t="s">
        <v>106</v>
      </c>
      <c r="G4" s="14"/>
    </row>
    <row r="5" spans="1:17" ht="77.45" customHeight="1" x14ac:dyDescent="0.2">
      <c r="A5" s="59"/>
      <c r="B5" s="16"/>
      <c r="C5" s="19"/>
      <c r="D5" s="19"/>
      <c r="E5" s="19"/>
      <c r="F5" s="19"/>
      <c r="G5" s="15"/>
      <c r="Q5" s="15"/>
    </row>
    <row r="6" spans="1:17" ht="68.45" customHeight="1" x14ac:dyDescent="0.2">
      <c r="A6" s="59" t="s">
        <v>27</v>
      </c>
      <c r="B6" s="16"/>
      <c r="C6" s="19"/>
      <c r="D6" s="19"/>
      <c r="E6" s="19"/>
      <c r="F6" s="19"/>
      <c r="G6" s="15"/>
      <c r="Q6" s="15"/>
    </row>
    <row r="7" spans="1:17" x14ac:dyDescent="0.2">
      <c r="A7" s="59"/>
      <c r="B7" s="45" t="s">
        <v>104</v>
      </c>
      <c r="C7" s="17" t="s">
        <v>30</v>
      </c>
      <c r="D7" s="17" t="s">
        <v>32</v>
      </c>
      <c r="E7" s="68" t="s">
        <v>107</v>
      </c>
      <c r="F7" s="68" t="s">
        <v>108</v>
      </c>
    </row>
    <row r="8" spans="1:17" x14ac:dyDescent="0.2">
      <c r="A8" s="59"/>
      <c r="B8" s="45" t="s">
        <v>105</v>
      </c>
      <c r="C8" s="17" t="s">
        <v>31</v>
      </c>
      <c r="D8" s="17" t="s">
        <v>33</v>
      </c>
      <c r="E8" s="69"/>
      <c r="F8" s="69"/>
    </row>
    <row r="9" spans="1:17" x14ac:dyDescent="0.2">
      <c r="A9" s="15"/>
      <c r="B9" s="15"/>
    </row>
    <row r="10" spans="1:17" x14ac:dyDescent="0.2">
      <c r="A10" s="15"/>
      <c r="B10" s="15"/>
    </row>
    <row r="17" spans="8:28" ht="22.9" customHeight="1" x14ac:dyDescent="0.2">
      <c r="H17" s="57" t="s">
        <v>9</v>
      </c>
      <c r="I17" s="57" t="s">
        <v>28</v>
      </c>
      <c r="J17" s="57"/>
      <c r="K17" s="57" t="s">
        <v>35</v>
      </c>
      <c r="L17" s="57"/>
      <c r="M17" s="57"/>
      <c r="N17" s="57"/>
      <c r="O17" s="57"/>
      <c r="P17" s="57"/>
      <c r="Q17" s="65" t="s">
        <v>62</v>
      </c>
      <c r="S17" s="57" t="s">
        <v>9</v>
      </c>
      <c r="T17" s="57" t="s">
        <v>28</v>
      </c>
      <c r="U17" s="57"/>
      <c r="V17" s="57" t="s">
        <v>35</v>
      </c>
      <c r="W17" s="57"/>
      <c r="X17" s="57"/>
      <c r="Y17" s="57"/>
      <c r="Z17" s="57"/>
      <c r="AA17" s="57"/>
      <c r="AB17" s="65" t="s">
        <v>62</v>
      </c>
    </row>
    <row r="18" spans="8:28" ht="26.45" customHeight="1" x14ac:dyDescent="0.2">
      <c r="H18" s="57"/>
      <c r="I18" s="57"/>
      <c r="J18" s="57"/>
      <c r="K18" s="20" t="s">
        <v>45</v>
      </c>
      <c r="L18" s="20" t="s">
        <v>36</v>
      </c>
      <c r="M18" s="20" t="s">
        <v>43</v>
      </c>
      <c r="N18" s="20" t="s">
        <v>38</v>
      </c>
      <c r="O18" s="20" t="s">
        <v>40</v>
      </c>
      <c r="P18" s="26" t="s">
        <v>41</v>
      </c>
      <c r="Q18" s="66"/>
      <c r="S18" s="57"/>
      <c r="T18" s="57"/>
      <c r="U18" s="57"/>
      <c r="V18" s="20" t="s">
        <v>45</v>
      </c>
      <c r="W18" s="20" t="s">
        <v>36</v>
      </c>
      <c r="X18" s="20" t="s">
        <v>43</v>
      </c>
      <c r="Y18" s="20" t="s">
        <v>38</v>
      </c>
      <c r="Z18" s="20" t="s">
        <v>40</v>
      </c>
      <c r="AA18" s="26" t="s">
        <v>41</v>
      </c>
      <c r="AB18" s="66"/>
    </row>
    <row r="19" spans="8:28" ht="46.9" customHeight="1" x14ac:dyDescent="0.2">
      <c r="H19" s="59">
        <v>1</v>
      </c>
      <c r="I19" s="59"/>
      <c r="J19" s="59" t="s">
        <v>48</v>
      </c>
      <c r="K19" s="16" t="s">
        <v>46</v>
      </c>
      <c r="L19" s="22">
        <v>850000000</v>
      </c>
      <c r="M19" s="23" t="s">
        <v>49</v>
      </c>
      <c r="N19" s="19" t="s">
        <v>51</v>
      </c>
      <c r="O19" s="16">
        <v>5000</v>
      </c>
      <c r="P19" s="16" t="s">
        <v>50</v>
      </c>
      <c r="Q19" s="59" t="s">
        <v>64</v>
      </c>
      <c r="S19" s="59">
        <v>1</v>
      </c>
      <c r="T19" s="59"/>
      <c r="U19" s="59" t="s">
        <v>110</v>
      </c>
      <c r="V19" s="16" t="s">
        <v>46</v>
      </c>
      <c r="W19" s="22">
        <v>850000000</v>
      </c>
      <c r="X19" s="23" t="s">
        <v>111</v>
      </c>
      <c r="Y19" s="19" t="s">
        <v>113</v>
      </c>
      <c r="Z19" s="16">
        <v>5000</v>
      </c>
      <c r="AA19" s="16" t="s">
        <v>50</v>
      </c>
      <c r="AB19" s="59" t="s">
        <v>64</v>
      </c>
    </row>
    <row r="20" spans="8:28" ht="29.45" customHeight="1" x14ac:dyDescent="0.2">
      <c r="H20" s="59"/>
      <c r="I20" s="59"/>
      <c r="J20" s="59"/>
      <c r="K20" s="16" t="s">
        <v>23</v>
      </c>
      <c r="L20" s="25" t="s">
        <v>63</v>
      </c>
      <c r="M20" s="23" t="s">
        <v>23</v>
      </c>
      <c r="N20" s="16" t="s">
        <v>23</v>
      </c>
      <c r="O20" s="16" t="s">
        <v>23</v>
      </c>
      <c r="P20" s="16" t="s">
        <v>63</v>
      </c>
      <c r="Q20" s="59"/>
      <c r="S20" s="59"/>
      <c r="T20" s="59"/>
      <c r="U20" s="59"/>
      <c r="V20" s="16" t="s">
        <v>23</v>
      </c>
      <c r="W20" s="25" t="s">
        <v>63</v>
      </c>
      <c r="X20" s="23" t="s">
        <v>23</v>
      </c>
      <c r="Y20" s="16" t="s">
        <v>23</v>
      </c>
      <c r="Z20" s="16" t="s">
        <v>23</v>
      </c>
      <c r="AA20" s="16" t="s">
        <v>63</v>
      </c>
      <c r="AB20" s="59"/>
    </row>
    <row r="21" spans="8:28" ht="51.6" customHeight="1" x14ac:dyDescent="0.2">
      <c r="H21" s="59">
        <v>2</v>
      </c>
      <c r="I21" s="59"/>
      <c r="J21" s="68" t="s">
        <v>37</v>
      </c>
      <c r="K21" s="24" t="s">
        <v>47</v>
      </c>
      <c r="L21" s="25">
        <v>533650000</v>
      </c>
      <c r="M21" s="25" t="s">
        <v>44</v>
      </c>
      <c r="N21" s="16" t="s">
        <v>39</v>
      </c>
      <c r="O21" s="16">
        <v>4000</v>
      </c>
      <c r="P21" s="16" t="s">
        <v>42</v>
      </c>
      <c r="Q21" s="59" t="s">
        <v>65</v>
      </c>
      <c r="S21" s="59">
        <v>2</v>
      </c>
      <c r="T21" s="59"/>
      <c r="U21" s="68" t="s">
        <v>109</v>
      </c>
      <c r="V21" s="24" t="s">
        <v>47</v>
      </c>
      <c r="W21" s="25">
        <v>533650000</v>
      </c>
      <c r="X21" s="25" t="s">
        <v>44</v>
      </c>
      <c r="Y21" s="16" t="s">
        <v>112</v>
      </c>
      <c r="Z21" s="16">
        <v>4000</v>
      </c>
      <c r="AA21" s="16" t="s">
        <v>42</v>
      </c>
      <c r="AB21" s="59" t="s">
        <v>65</v>
      </c>
    </row>
    <row r="22" spans="8:28" ht="29.45" customHeight="1" x14ac:dyDescent="0.2">
      <c r="H22" s="59"/>
      <c r="I22" s="59"/>
      <c r="J22" s="69"/>
      <c r="K22" s="16" t="s">
        <v>63</v>
      </c>
      <c r="L22" s="16" t="s">
        <v>23</v>
      </c>
      <c r="M22" s="16" t="s">
        <v>63</v>
      </c>
      <c r="N22" s="16" t="s">
        <v>63</v>
      </c>
      <c r="O22" s="16" t="s">
        <v>63</v>
      </c>
      <c r="P22" s="16" t="s">
        <v>23</v>
      </c>
      <c r="Q22" s="59"/>
      <c r="S22" s="59"/>
      <c r="T22" s="59"/>
      <c r="U22" s="69"/>
      <c r="V22" s="16" t="s">
        <v>63</v>
      </c>
      <c r="W22" s="16" t="s">
        <v>23</v>
      </c>
      <c r="X22" s="16" t="s">
        <v>63</v>
      </c>
      <c r="Y22" s="16" t="s">
        <v>63</v>
      </c>
      <c r="Z22" s="16" t="s">
        <v>63</v>
      </c>
      <c r="AA22" s="16" t="s">
        <v>23</v>
      </c>
      <c r="AB22" s="59"/>
    </row>
    <row r="25" spans="8:28" ht="27.6" customHeight="1" x14ac:dyDescent="0.2"/>
    <row r="26" spans="8:28" ht="27.6" customHeight="1" x14ac:dyDescent="0.2"/>
    <row r="27" spans="8:28" ht="38.450000000000003" customHeight="1" x14ac:dyDescent="0.2"/>
    <row r="28" spans="8:28" ht="38.450000000000003" customHeight="1" x14ac:dyDescent="0.2"/>
    <row r="29" spans="8:28" ht="38.450000000000003" customHeight="1" x14ac:dyDescent="0.2"/>
    <row r="30" spans="8:28" ht="38.450000000000003" customHeight="1" x14ac:dyDescent="0.2"/>
  </sheetData>
  <mergeCells count="29">
    <mergeCell ref="Q21:Q22"/>
    <mergeCell ref="K17:P17"/>
    <mergeCell ref="H19:H20"/>
    <mergeCell ref="J19:J20"/>
    <mergeCell ref="I21:I22"/>
    <mergeCell ref="I19:I20"/>
    <mergeCell ref="H21:H22"/>
    <mergeCell ref="H17:H18"/>
    <mergeCell ref="I17:J18"/>
    <mergeCell ref="J21:J22"/>
    <mergeCell ref="A4:A5"/>
    <mergeCell ref="A6:A8"/>
    <mergeCell ref="F7:F8"/>
    <mergeCell ref="Q17:Q18"/>
    <mergeCell ref="Q19:Q20"/>
    <mergeCell ref="C3:F3"/>
    <mergeCell ref="E7:E8"/>
    <mergeCell ref="S17:S18"/>
    <mergeCell ref="T17:U18"/>
    <mergeCell ref="V17:AA17"/>
    <mergeCell ref="S21:S22"/>
    <mergeCell ref="T21:T22"/>
    <mergeCell ref="U21:U22"/>
    <mergeCell ref="AB21:AB22"/>
    <mergeCell ref="AB17:AB18"/>
    <mergeCell ref="S19:S20"/>
    <mergeCell ref="T19:T20"/>
    <mergeCell ref="U19:U20"/>
    <mergeCell ref="AB19:AB2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Proposal Pull Forward</vt:lpstr>
      <vt:lpstr>Proposal 1 M</vt:lpstr>
      <vt:lpstr>Budget</vt:lpstr>
      <vt:lpstr>Scanning</vt:lpstr>
      <vt:lpstr>Perbandingan</vt:lpstr>
      <vt:lpstr>BEP Analy</vt:lpstr>
      <vt:lpstr>Keb Mesin (2)</vt:lpstr>
      <vt:lpstr>Schedule</vt:lpstr>
      <vt:lpstr>Keb Mesin</vt:lpstr>
      <vt:lpstr>TTD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LUTFY EKA BIARDHIAN</dc:creator>
  <cp:lastModifiedBy>Nitro Office</cp:lastModifiedBy>
  <cp:lastPrinted>2024-09-19T11:00:05Z</cp:lastPrinted>
  <dcterms:created xsi:type="dcterms:W3CDTF">2024-07-17T04:52:39Z</dcterms:created>
  <dcterms:modified xsi:type="dcterms:W3CDTF">2024-11-21T03:50:30Z</dcterms:modified>
</cp:coreProperties>
</file>